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108D1EC4-398F-448B-93B0-4CA89EC79877}" xr6:coauthVersionLast="47" xr6:coauthVersionMax="47" xr10:uidLastSave="{00000000-0000-0000-0000-000000000000}"/>
  <bookViews>
    <workbookView xWindow="-120" yWindow="-120" windowWidth="29040" windowHeight="15720" xr2:uid="{00000000-000D-0000-FFFF-FFFF00000000}"/>
  </bookViews>
  <sheets>
    <sheet name="Harmonogram" sheetId="1" r:id="rId1"/>
    <sheet name="Dostępna tabela-wskazówki" sheetId="2" r:id="rId2"/>
  </sheets>
  <definedNames>
    <definedName name="_xlnm.Print_Area" localSheetId="0">Harmonogram!$A$1:$L$55</definedName>
    <definedName name="_xlnm.Print_Titles" localSheetId="0">Harmonogram!$3:$4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G39" i="1"/>
  <c r="G27" i="1" l="1"/>
  <c r="G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24" authorId="0" shapeId="0" xr:uid="{00000000-0006-0000-0000-000001000000}">
      <text>
        <r>
          <rPr>
            <sz val="11"/>
            <color theme="1"/>
            <rFont val="Calibri"/>
            <family val="2"/>
            <scheme val="minor"/>
          </rPr>
          <t xml:space="preserve">[Komentarz podzielony na wątki]
Używana wersja programu Excel umożliwia odczytanie tego komentarza podzielonego na wątki, jednak wszelkie wprowadzone w nim zmiany zostaną usunięte po otwarciu pliku w nowszej wersji programu Excel. Dowiedz się więcej: https://go.microsoft.com/fwlink/?linkid=870924
Komentarz:
    W mojej ocenie nie powinniśmy wpisywać gminy. Z posiadanej przeze mnie wiedzy wsparcie ma być realizowane w trybie konkursowym. Sugeruje wpisać przedziały aglomeracji. Nabór dla aglomeracji powyżej 10 tys. RLM - poniżej 15 tys. RLM a drugi nabór na aglomeracje powyżej 2 tys. RLM do poniżej 10 tys. RLM. </t>
        </r>
      </text>
    </comment>
  </commentList>
</comments>
</file>

<file path=xl/sharedStrings.xml><?xml version="1.0" encoding="utf-8"?>
<sst xmlns="http://schemas.openxmlformats.org/spreadsheetml/2006/main" count="490" uniqueCount="262">
  <si>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</si>
  <si>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</si>
  <si>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</si>
  <si>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</si>
  <si>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</si>
  <si>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</si>
  <si>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</si>
  <si>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</si>
  <si>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</si>
  <si>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</si>
  <si>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</si>
  <si>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</si>
  <si>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</si>
  <si>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</si>
  <si>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</si>
  <si>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</si>
  <si>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</si>
  <si>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</si>
  <si>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</si>
  <si>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</si>
  <si>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</si>
  <si>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</si>
  <si>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</si>
  <si>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</si>
  <si>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</si>
  <si>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</si>
  <si>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</si>
  <si>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</si>
  <si>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</si>
  <si>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</si>
  <si>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</si>
  <si>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</si>
  <si>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</si>
  <si>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</si>
  <si>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</si>
  <si>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</si>
  <si>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</si>
  <si>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</si>
  <si>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</si>
  <si>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</si>
  <si>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</si>
  <si>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5. Fundusze Europejskie wspierające opolski rynek pracy i edukację</t>
  </si>
  <si>
    <t xml:space="preserve">Administracja publiczna
Służby publiczne
</t>
  </si>
  <si>
    <t>UMWO</t>
  </si>
  <si>
    <t>Planowany projekt Województwa Opolskiego (OCRG)</t>
  </si>
  <si>
    <t>4.1 Infrastruktura drogowa</t>
  </si>
  <si>
    <t>4. Fundusze Europejskie na rzecz spójności i dostępności komunikacyjnej opolskiego</t>
  </si>
  <si>
    <t>CP3/cs (ii)</t>
  </si>
  <si>
    <t>Planowany projekt Województwa Opolskiego (ZDW)</t>
  </si>
  <si>
    <t>Konkurencyjny</t>
  </si>
  <si>
    <t>Planowany projekt Województwa Opolskiego (WUP)</t>
  </si>
  <si>
    <t>5.11 Kształcenie ustawiczne</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</si>
  <si>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</si>
  <si>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</si>
  <si>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</si>
  <si>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</si>
  <si>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</si>
  <si>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</si>
  <si>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 Fundusze Europejskie wspierające włączenie społeczne w opolskim</t>
  </si>
  <si>
    <t>5.2 Aktywizacja zawodowa realizowana poza PUP</t>
  </si>
  <si>
    <t>Służby publiczne</t>
  </si>
  <si>
    <t>6.4 Wspieranie integracji społeczno-gospodarczej obywateli państw trzecich</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</si>
  <si>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</si>
  <si>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</si>
  <si>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</si>
  <si>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</si>
  <si>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</si>
  <si>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Subregiony</t>
  </si>
  <si>
    <t>CP 2/ cs (vii)</t>
  </si>
  <si>
    <t>6.7 Wsparcie rodziny i pieczy zastępczej</t>
  </si>
  <si>
    <t>CP4/cs (l)</t>
  </si>
  <si>
    <t>10.3 Europejska Inicjatywa Społeczna – Aglomeracja Opolska</t>
  </si>
  <si>
    <t>10. Fundusze Europejskie  na wzmacnianie potencjałów endogenicznych opolskiego</t>
  </si>
  <si>
    <t>Aglomeracja Opolska</t>
  </si>
  <si>
    <t>CP 5/ cs (i)</t>
  </si>
  <si>
    <t>Planowany projekt Województwa Opolskiego (Projekty grantowe)</t>
  </si>
  <si>
    <t>10.6 Europejska Inicjatywa Społeczna – 4 subregiony</t>
  </si>
  <si>
    <t xml:space="preserve">IIT - 4 Subregiony:
Brzeski,
Kędzierzyńsko-Strzelecki,
Północny,
Południowy
</t>
  </si>
  <si>
    <t>CP 5/ cs (ii)</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</si>
  <si>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</si>
  <si>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</si>
  <si>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</si>
  <si>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</si>
  <si>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</si>
  <si>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</si>
  <si>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</si>
  <si>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</si>
  <si>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</si>
  <si>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</si>
  <si>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</si>
  <si>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</si>
  <si>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</si>
  <si>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</si>
  <si>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</si>
  <si>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</si>
  <si>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</si>
  <si>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</si>
  <si>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3. Fundusze Europejskie na zrównoważony transport miejski opolskiego</t>
  </si>
  <si>
    <t>CP2/cs (viii)</t>
  </si>
  <si>
    <t>2.1 Poprawa efektywności energetycznej w województwie opolskim</t>
  </si>
  <si>
    <t>Województwo opolskie</t>
  </si>
  <si>
    <t>CP 2/cs (i)</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</si>
  <si>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</si>
  <si>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</si>
  <si>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 xml:space="preserve">październik </t>
  </si>
  <si>
    <t>październik</t>
  </si>
  <si>
    <t>9.3 Inwestycje w infrastrukturę zdrowotną</t>
  </si>
  <si>
    <t>9. Fundusze Europejskie wspierające inwestycje społeczne w opolskim</t>
  </si>
  <si>
    <t>opolskie</t>
  </si>
  <si>
    <t>CP 4/cs (v)</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</si>
  <si>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</si>
  <si>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</si>
  <si>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</si>
  <si>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</si>
  <si>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</si>
  <si>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</si>
  <si>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</si>
  <si>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</si>
  <si>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</si>
  <si>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</si>
  <si>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</si>
  <si>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</si>
  <si>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</si>
  <si>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</si>
  <si>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Administracja publiczna
Instytucje nauki i edukacji
Organizacje społeczne i związki wyznaniowe
Przedsiębiorstwa</t>
  </si>
  <si>
    <t>luty</t>
  </si>
  <si>
    <t>marzec</t>
  </si>
  <si>
    <t>I kwartał 2024 r.</t>
  </si>
  <si>
    <t>II kwartał 2024 r.</t>
  </si>
  <si>
    <t>III kwartał 2024 r.</t>
  </si>
  <si>
    <t>III kwartał 2023 r.</t>
  </si>
  <si>
    <t>IV kwartał 2023 r.</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</si>
  <si>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</si>
  <si>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</si>
  <si>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</si>
  <si>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</si>
  <si>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</si>
  <si>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12. Priorytet pomocy technicznej - EFS+</t>
  </si>
  <si>
    <t>Służby publiczne, Administracja publiczna / Jednostki Samorządu Terytorialnego, Zarządcy dróg publicznych</t>
  </si>
  <si>
    <t>Administracja publiczna
Organizacje społeczne i związki zawodowe
Służby publiczne
Organizacje społeczeństwa obywatelskiego</t>
  </si>
  <si>
    <t>Instytucje nauki i edukacji / Organizacje badawcze</t>
  </si>
  <si>
    <t>Służby publiczne, Administracja publiczna /Jednostki organizacyjne działające w imieniu jednostek samorządu terytorialnego, Jednostki Samorządu Terytorialnego</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</si>
  <si>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</si>
  <si>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</si>
  <si>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</si>
  <si>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</si>
  <si>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t xml:space="preserve">Podział na Subregiony:
Aglomeracja Opolska- 7 200 000
Subregion:
Brzeski- 1 200 000
Kędzierzyńsko-Strzelecki – 3 000 000
Południowy – 4 000 000
Północny – 4 600 000
</t>
  </si>
  <si>
    <t>12.1 Pomoc techniczna EFS+</t>
  </si>
  <si>
    <t>subregiony</t>
  </si>
  <si>
    <t>CP4 / cs (k)</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</si>
  <si>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</si>
  <si>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</si>
  <si>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</si>
  <si>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</si>
  <si>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</si>
  <si>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Administracja publiczna
Służby publiczne</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</si>
  <si>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</si>
  <si>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Typ 1: Infrastruktura B+R w MŚP.
Typ 2: Prace B+R w MŚP.</t>
  </si>
  <si>
    <t>MŚP</t>
  </si>
  <si>
    <t>CP1/ cs(i)</t>
  </si>
  <si>
    <t xml:space="preserve">1.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2. Wdrożenie teleopieki – jako element projektu. 
3. Usługi dowozu dla osób o ograniczonej mobilności m.in. w celu zapewnienia podstawowych potrzeb życiowych (door to door), jako element projektu. 
4. Poprawa dostępu do mieszkań o charakterze wspomaganym/chronionym dla osób potrzebujących wsparcia w codziennym funkcjonowaniu. 
5. Podnoszenie kwalifikacji i kompetencji kadr na potrzeby świadczenia usług społecznych w społeczności lokalnej, w tym w szczególności dla pracowników opieki długoterminowej. 
6.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(asystentura osobista, kręgi wsparcia itp.). 
7. Budowanie potencjału organizacji społeczeństwa obywatelskiego do świadczenia usług społ. i zdrowotnych. 
8. Przeciwdziałanie ubóstwu energetycznemu poprzez wzmacnianie świadomości w zakresie konieczności oszczędnego korzystania z energii. </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</si>
  <si>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[1]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[2] w przedszkolach i szkołach,
c) zasad projektowania uniwersalnego 
w nauczaniu (ULD – universal learning design) [3]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6. Budowanie potencjału organizacji społeczeństwa obywatelskiego do realizacji działań na rzecz edukacji włączającej.
[1] https://model.dostepnaszkola.info/
[2] https://asystentspe.pl/
[3] Przykład zastosowania ULD wskazano w publikacji: Domagała-Zyśk E. (2015) „Projektowanie uniwersalne w edukacji osób z wadą słuchu.” W: M. Nowak, E. Stoch, B. Borowska (red.) „Z problematyki teatrologii i pedagogiki.”, Lublin: Wydawnictwo KUL, 553-568</t>
  </si>
  <si>
    <t>kwiecień</t>
  </si>
  <si>
    <t>2.4 Gospodarka wodno - ściekowa</t>
  </si>
  <si>
    <t xml:space="preserve">6.2 Aktywizacja społeczno -zaowodowa osób zagrożonych ubóstwem lub wykluczeniem społecznym </t>
  </si>
  <si>
    <t>CP4/ cs (h)</t>
  </si>
  <si>
    <t>10.1 Dziedzictwo kulturowe i kultura, rozwój turystyki na obszarach miejskich Aglomeracja Opolska</t>
  </si>
  <si>
    <t xml:space="preserve">10.4 Dziedzictwo kulturowe i kultura, rozwój turystyki na obszarach innych niż miejskie - 4 subregiony </t>
  </si>
  <si>
    <t xml:space="preserve">kolor czerwony </t>
  </si>
  <si>
    <t>kolor zielony</t>
  </si>
  <si>
    <t>kolor fioletowy</t>
  </si>
  <si>
    <t>Legenda:</t>
  </si>
  <si>
    <t>wprowadzona zmiana</t>
  </si>
  <si>
    <t xml:space="preserve">decyzja dot. naboru po komitecie </t>
  </si>
  <si>
    <t xml:space="preserve">wprowadzony nowy nabór </t>
  </si>
  <si>
    <t>1. Kompleksowe projekty z zakresu gospodarki wodno-ściekowej (oczyszczalnie ścieków komunalnych i infrastruktura kanalizacyjna) w ramach aglomeracji ujętych w KPOŚK, które nie spełniają wymogów Dyrektywy Rady z dnia 21 maja 1991 r. dotyczącej oczyszczania ścieków komunalnych.
2. Budowa instalacji odwadniania i kompostowania osadów ściekowych na oczyszczalniach ścieków - wyłącznie jako element kompleksowy projektu.
3. Inwestycje w ograniczenie strat wody do spożycia w sieciach wodociągowych.
4. Budowa i modernizacja infrastruktury niezbędnej do ujęcia, uzdatniania, magazynowania i dystrybucji wody do spożycia.</t>
  </si>
  <si>
    <t>1.Adaptacja terenów zurbanizowanych do zmian klimatu, w tym opracowanie planów adaptacji miast do zmian klimatu.
2.Projekty z zakresu retencjonowania wody (z wyłączeniem dużych zbiorników wodnych), w tym małej retencji, retencji przydomowej wód opadowych zwłaszcza przy zastosowaniu rozwiązań opartych na naturalnych i półnaturalnych ekosystemach (np. odbudowa lub poprawa stanu naturalnych obszarów zalewowych i polderów).
3.Rozwój zielonej oraz zielono-niebieskiej infrastruktury w miastach.
4.Niezbędne działania w zakresie urządzeń wodnych i infrastruktury hydrotechnicznej służących zmniejszaniu skutków powodzi lub suszy (w szczególności zbiorniki suche, poldery przeciwpowodziowe, wały przeciwpowodziowe), jeśli naturalne mechanizmy ekosystemowe są niewystarczające, a podjęcie tych działań nie zwiększy zagrożenia w sytuacjach nadzwyczajnych.
5.Działania edukacyjne i informacyjne związane z klimatem i ochroną zasobów wodnych. 
6.Rozwijanie systemów prognozowania i ostrzegania środowiskowego, w tym rozwój monitoringu, modernizacja i budowa systemów łączności, systemów prognozowania, ostrzegania i alarmowania przed stanami nadzwyczajnymi oraz przesyłania danych związanych z usuwaniem skutków ekstremalnych zjawisk.
7.Zakup sprzętu do prowadzenia akcji ratowniczych i usuwania skutków zjawisk katastrofalnych lub awarii chemiczno-ekologicznych, czy też sanitarno-epidemiologicznych.
8.Rozwój infrastruktury związanej z ochroną przeciwpożarową, w tym lasów, zwłaszcza związanej z magazynowaniem wody oraz systemami obserwacyjno-alarmowymi.</t>
  </si>
  <si>
    <t xml:space="preserve">Administracja publiczna
Służby publiczne
Przedsiębiorstwa realizujące cele publiczne
Przedsiębiorstwa
Organizacje społeczne i związki wyznaniowe
</t>
  </si>
  <si>
    <t xml:space="preserve">Administracja publiczna
Służby publiczne
Przedsiębiorstwa realizujące cele publiczne
Przedsiębiorstwa
Organizacje społeczne i związki wyznaniowe Instytucje nauki i edukacji
</t>
  </si>
  <si>
    <t>maj</t>
  </si>
  <si>
    <t>6.8 Profilaktyka zachowań społecznych dzieci i młodzieży</t>
  </si>
  <si>
    <t>6 Fundusze Europejskie wspierające włączenie społęczne w opolskim</t>
  </si>
  <si>
    <t>IV kwartał 2024 r.</t>
  </si>
  <si>
    <t xml:space="preserve">
1. Budowa pasywnych obiektów użyteczności publicznej, o zapotrzebowaniu na ciepło EPh+W nie więcej niż 15kWh/m2/rok.</t>
  </si>
  <si>
    <t>województwo opolskie z wyłączeniem Aglomeracji Opolskiej</t>
  </si>
  <si>
    <t>do ustalenia</t>
  </si>
  <si>
    <t>Administracja publiczna
Służby publiczne
Organizacje społeczne i związki wyznaniowe</t>
  </si>
  <si>
    <t xml:space="preserve">1.	Usługi interwencji kryzysowej oraz w zakresie przeciwdziałania przemocy, w tym przemocy w rodzinie obejmujące m.in.:
a)	tworzenie i rozwój ośrodków interwencji kryzysowej i punktów interwencji kryzysowej,
b)	placówek opiekuńczo -wychowawczych typu socjalizacyjnego, interwencyjnego lub specjalistyczno-terapeutycznego do 14 osób
c)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wymagającej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9.	Budowanie potencjału organizacji społeczeństwa obywatelskiego działających na rzecz osób zagrożonych ubóstwem lub wykluczeniem społecznym. 
10.	Przeciwdziałanie ubóstwu energetycznemu poprzez wzmacnianie świadomości w zakresie konieczności oszczędnego korzystania z energii.  </t>
  </si>
  <si>
    <t xml:space="preserve">
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t>
  </si>
  <si>
    <t>Zintegrowane Inwestycje Terytorialne
Administracja publiczna
Przedsiębiorstwa realizujące cele publiczne
Służby publiczne
Organizacje społeczne i związki wyznaniowe</t>
  </si>
  <si>
    <t xml:space="preserve">Konkurencyjny
Niekonkurencyjny </t>
  </si>
  <si>
    <t>CP5/cs(i)</t>
  </si>
  <si>
    <t xml:space="preserve">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 </t>
  </si>
  <si>
    <t>Administracja publiczna
Przedsiębiorstwa realizujące cele publiczne
Służby publiczne
Organizacje społeczne i związki wyznaniowe</t>
  </si>
  <si>
    <t>CP5/cs(ii)</t>
  </si>
  <si>
    <t xml:space="preserve">Administracja publiczna
Służby publiczne
Przedsiębiorstwa
Organizacje społeczne i związki wyznaniowe Instytucje nauki i edukacji
</t>
  </si>
  <si>
    <t xml:space="preserve">Usługi zdrowotne i społeczne:
Osoby starsze i z niepełnosprawnościami.  Podział na Subregiony:
Aglomeracja Opolska - 12 700 000 PLN
Subregion: 
Brzeski - 3 100 000 PLN
Kędzierzyńsko-Strzelecki – 6 600 000 PLN
Południowy – 9 500 000 PLN
Północny – 6 500 000 PLN
</t>
  </si>
  <si>
    <t>11. Priorytet pomocy technicznej - EFRR</t>
  </si>
  <si>
    <t>3.1 Mobilność miejska</t>
  </si>
  <si>
    <t>3.2 Mobilność miejska w ZIT</t>
  </si>
  <si>
    <t>9.2 Inwestycję w infrastrukturę społeczną</t>
  </si>
  <si>
    <t>9. Fundusze europejskie wspierające inwestycje społeczne w opolskim</t>
  </si>
  <si>
    <t>Administracja publiczna;
Partnerstwa;
Przedsiębiorstwa realizujące cele publiczne;
Służby publiczne</t>
  </si>
  <si>
    <t xml:space="preserve">5.9 Kształcenie zawodowe
</t>
  </si>
  <si>
    <t>Administracja publiczna
Służby publiczne
Przedsiębiorstwa
Organizacje społeczne i związki wyznaniowe
Instytucje ochrony zdrowia</t>
  </si>
  <si>
    <t>OLO</t>
  </si>
  <si>
    <t>CP 4/ cs (i)</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</si>
  <si>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</si>
  <si>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Administracja publiczna
Organizacje społeczne i związki zawodowe</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</si>
  <si>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</si>
  <si>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1.	Inwestycje w infrastrukturę i wyposazenie podmiotów świadczących usługi społeczne dla osób starszych i z niepełnosprawnościami (dzienne domy pomocy społecznej, dzienne domy pobytu, rodzinne domy pomocy, mieszkania chronione i wspomagane).
2.	Inwestycje w infrastrukturę społeczną powiazana z procesem integracji społeczno-zawodowej, w tym m.in. warsztatów terapii zajęciowej i zakładów aktywności zajęciowej.
3.	Inwestycje w infrastrukturę i wyposażenia centrów usług społecznych wspierające rozwój usług społecznych celem komplementarności interwencji z EFS+.
4.	Inwestycje w infrastrukturę i wyposażenie podmiotów świadczących rodzicielstwo zastępcze zawodowe, w tym rodzinnych domów dziecka. 
5.	Inwestycje w mieszkania chronione/wspomagane dla młodzieży opuszczającej pieczę zastępczą i inne placówki o charakterze opiekuńczo-wychowawczym.
6.	Przekształcenie ośrodków wsparcia dla osób w kryzysie bezdomności oraz innych osób zagrożonych ubóstwem lub wykluczeniem społecznym w zasób mieszkaniowy.
7.	Inwestycje w infrastrukturę mieszkalną, w tym lokale w ramach najmu socjalnego (np. oferowane przez społeczne agencje najmu), przeznaczoną zwłaszcza dla osób bezdomnych, rodzin w kryzysie (objętych interwencją kryzysową) oraz osób ze społeczności romskiej.
8.	Inwestycje w infrastrukturę i wyposażenie innych placówek świadczacych usługi społeczne dla osób zagrożonych ubóstwem i wykluczeniem społecznym w formie zdeinstytucjonalizowanej.</t>
  </si>
  <si>
    <t>1.Inwestycje w infrastrukturę służącą m.in. wzmacnianiu potencjału organizacji społeczeństwa obywatelskiego oraz realizacji usług społecznych, w tym z zakresu przeciwdziałania uzależnieniom (Opolski Inkubator Społeczny).</t>
  </si>
  <si>
    <t xml:space="preserve">Administracja publiczna
</t>
  </si>
  <si>
    <t>11.1 Pomoc techniczna EFRR</t>
  </si>
  <si>
    <t>Planowane projekty IZ/ IP (WUP, OCRG)</t>
  </si>
  <si>
    <t>Planowane projekty IZ/ IP (WUP)</t>
  </si>
  <si>
    <t>Administracja publiczna, Instytucje nauki i edukacji, Organizacje społeczne i związki wyznaniowe, Przedsiębiorstwa</t>
  </si>
  <si>
    <t>Aglomeracja – 3 088 000 PLN
Subregion: Brzeski –760 000 PLN
Kędzierzyńsko-Strzelecki – 1 448 000 PLN
Południowy – 2 106 000 PLN
Północny- 1 598 000 PLN</t>
  </si>
  <si>
    <t>Aglomeracja – 3 088 000 PLN
Subregion: Brzeski –759 000 PLN
Kędzierzyńsko-Strzelecki – 1 448 000 PLN
Południowy – 2 107 000 PLN
Północny- 1 598 000 PLN</t>
  </si>
  <si>
    <t xml:space="preserve">Brzeski- 14 000 000
Południowy – 39 500 000
Północny – 32 500 000  
Kędzierzyńsko-Strzelecki – 35 000 000
</t>
  </si>
  <si>
    <t xml:space="preserve">Podział na Subregiony:
Subregion:                                      
Kędzierzyńsko-Strzelecki – 2 900 000
Brzeski -  3 500 000
Południowy – 13 500 000
Północny – 10 100 000  
</t>
  </si>
  <si>
    <t xml:space="preserve">
Subregion:
Brzeski- 1 579 500 PLN
Południowy – 5 334 000 PLN
Północny – 5 236 500 PLN
Kędzierzyńsko-Strzelecki – 2 850 000 PLN</t>
  </si>
  <si>
    <t xml:space="preserve">Aglomeracja Opolska- 2 673 000
Subregion:
Brzeski- 1 375 000
Kędzierzyńsko-Strzelecki – 1 422 000
Południowy – 2 020 000
Północny – 1 510 000
</t>
  </si>
  <si>
    <t>Aglomeracja – 13 292 000 PLN
Subregion: Brzeski –3 538 000 PLN
Kędzierzyńsko-Strzelecki – 6 787 000 PLN
Południowy – 11 304 000 PLN
Północny- 10 079 000 PLN</t>
  </si>
  <si>
    <t>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5. Inne usługi społeczne niezbędne do zwiększenia integracji grupy docelowej, w tym zwłaszcza dzieci.
7. Wsparcie infrastruktury społecznej, w tym:.
a) inwestycje w mieszkania chronione/wspomagane,
b) inwestycje w mieszkania komunalne oraz lokale w ramach najmu socjalnego, w tym oferowane przez społeczne agencje najmu,
c) inwestycje w miejsca pobytu dziennego, zwłaszcza dla dzieci i inną infrastrukturę niezbędną dla integracji obywateli państw trzecich, w tym  osób uciekających przed agresją zbrojną z Ukrainy.</t>
  </si>
  <si>
    <t xml:space="preserve">Planowany projekt Województwa Opolskiego (ROPS).             </t>
  </si>
  <si>
    <t>Aktywizacja zawodowa uczestników i absolwentów ochotniczych hufców pracy.</t>
  </si>
  <si>
    <t>Służby publiczne
Administracja publiczna</t>
  </si>
  <si>
    <t xml:space="preserve">Planowany projekt Województwa Opolskiego (WUP). Wartośc alokacji dofinansowanie EU: 500 000.00 EUR.  Zaplanowano jedn nabór w ramach programu.                           </t>
  </si>
  <si>
    <t>Instytucje ochrony zdrowia</t>
  </si>
  <si>
    <t>cs(f)</t>
  </si>
  <si>
    <t>grudzień</t>
  </si>
  <si>
    <t xml:space="preserve"> cs (f)</t>
  </si>
  <si>
    <t>1.1 Prace B+R i infrastruktura w MŚP</t>
  </si>
  <si>
    <r>
      <rPr>
        <u/>
        <sz val="11"/>
        <rFont val="Arial"/>
        <family val="2"/>
        <charset val="238"/>
      </rPr>
      <t>Usługi zdrowotne:</t>
    </r>
    <r>
      <rPr>
        <sz val="11"/>
        <rFont val="Arial"/>
        <family val="2"/>
        <charset val="238"/>
      </rPr>
      <t xml:space="preserve">
1. Opieka długoterminowa, paliatywna i hospicyjna osób starszych i z niepełnosprawnościami w formie zdeinstytucjonalizowanej, w tym m.in.: 
a) rehabilitacja ruchowa, psychiatryczna i logopedyczna
b) świadczenia terapeutyczne
c) kontynuacja leczenia farmakologicznego i dietetycznego
d) długotrwała opieka pielęgniarska
e) usługi zdrowotne świadczone w Dziennych Domach Opieki Medycznej.
2. Poprawa dostępu do usług zdrowotnych dla osób starszych i niepełnosprawnych poprzez wdrożenie rozwiązań regionalnych z zakresu telemedycyny  – jako element projektu. 
3. Usługi dowozu dla osób o ograniczonej mobilności m.in. w celu zapewnienia podstawowych potrzeb życiowych (door to door) jako element projektu.
</t>
    </r>
    <r>
      <rPr>
        <u/>
        <sz val="11"/>
        <rFont val="Arial"/>
        <family val="2"/>
        <charset val="238"/>
      </rPr>
      <t>Usługi społeczne:</t>
    </r>
    <r>
      <rPr>
        <sz val="11"/>
        <rFont val="Arial"/>
        <family val="2"/>
        <charset val="238"/>
      </rPr>
      <t xml:space="preserve">
4.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5. Wdrożenie teleopieki – jako element projektu. 
6. Usługi dowozu dla osób o ograniczonej mobilności m.in. w celu zapewnienia podstawowych potrzeb życiowych (door to door), jako element projektu. 
8. Podnoszenie kwalifikacji i kompetencji kadr na potrzeby świadczenia usług społecznych w społeczności lokalnej, w tym w szczególności dla pracowników opieki długoterminowej. 
9.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c) podnoszenia i zmiany kompetencji i kwalifikacji pracowników,
d) wsparcia procesu usamodzielniania osób przebywających w placówkach całodobowych oraz działań zapobiegających umieszczaniu osób w placówkach całodobowych (asystentura osobista, kręgi wsparcia itp.). 
Usługi zdrowotne i społeczne:
10. Budowanie potencjału organizacji społeczeństwa obywatelskiego do świadczenia usług społ. i zdrowotnych. 
11. Przeciwdziałanie ubóstwu energetycznemu poprzez wzmacnianie świadomości w zakresie konieczności oszczędnego korzystania z energii. </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</si>
  <si>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</si>
  <si>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obywateli państw trzecich, w tym osób uciekających przed agresją zbrojną z Ukrainy oraz pracodawców w procesie integracji na rynku pracy, w tym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6. Kampanie informacyjne (świadomościowe) na rzecz obywateli państw trzecich (wyłącznie jako element większego projektu).
8. Budowanie i rozwój potencjału instytucjonalnego na rzecz integracji obywateli państw trzecich, w tym w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10. Wymiana doświadczeń pomiędzy podmiotami działającymi na rzecz obywateli państw trzecich (w tym organizacjami pozarządowymi) działającymi w kraju i w Europie (np. wizyty studyjne).
[1] Decyzją IZ FEO 2021-2027 typ 1c nie będzie realizowany.</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</si>
  <si>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</si>
  <si>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1. Usługi reintegracji społecznej i zawodowej realizowane w ramach CIS i KIS w szczególności w zakresie:
a) stworzenia nowych miejsc reintegracji w nowych i istniejących CIS i KIS
b) obejmowania osób już wspieranych w podmiotach reintegracyjnych nowymi usługami.
2. Usługi reintegracji społecznej i zawodowej  realizowane w ramach WTZ poprzez:
a) wsparcie usługami reintegracji społecznej i zawodowej nowych i/lub dotychczasowych uczestników istniejących WTZ
b) wsparcie uczestników WTZ ofertą w postaci usług aktywnej integracji obowiązkowo ukierunkowaną na przygotowanie uczestników WTZ do podjęcia zatrudnienia i ich zatrudnienie: w ZAZ, na otwartym lub chronionym rynku pracy lub w przedsiębiorczości społecznej, m.in. poprzez wykorzystanie usług asystenckich oraz usług trenera pracy umożliwiających uzyskanie lub utrzymanie zatrudnienia, umożliwia także realizację praktyk lub staży dla uczestników WTZ
c) tworzenie nowych WTZ
3. Usługi reintegracji społecznej i zawodowej realizowane w ramach ZAZ:
a) zwiększenie liczby osób z niepełnosprawności zatrudnionych w istniejących ZAZ
b) wsparcie osób z niepełnosprawnościami, dotychczas zatrudnionych w ZAZ, nowymi usługami  reintegracji społecznej i zawodowej z założeniem utworzenia trwałej ścieżki wsparcia w ramach aktywizacji zawodowej umożliwiającej podjęcie zatrudnienia na otwartym rynku pracy,
c) tworzenie nowych ZAZ.
4. Tworzenie mieszkań chronionych i wspomaganych dla odbiorców usług w podmiotach reintegracyjnych.                                                                                                         5. Działania na rzecz zapewnienia osobom zagrożonym ubóstwem lub wykluczeniem społecznym poprawy kompetencji w zakresie spędzania czasu wolnego 
i rekreacji oraz uczestnictwa w kulturze (jedynie jako element kompleksowego projektu stanowiący działania towarzyszące usługom aktywnej integracji), w tym m.in.:
a) animacja kulturalna w środowisku lokalnym, w tym m.in. tematyczne pikniki integracyjne, warsztaty hobbistyczne,
b) udział w formach proponowanych przez  instytucje i organizacje społeczeństwa obywatelskiego w środowisku lokalnym z zakresu aktywizacji społeczno-kulturalnej, w tym m.in. w świetlicach, domach kultury, bibliotekach, kołach gospodyń wiejskich,
c) uczestnictwo w formach proponowanych przez instytucje kultury, rekreacji i innych form spędzania czasu wolnego w regionie,  w tym m.in. teatr, filharmonia, galeria, muzeum, zoo.
d) alternatywne formy spędzania czasu wolnego, w tym m.in. zespoły pieśni, tańca, kluby sportowe, wolontariat.</t>
  </si>
  <si>
    <t xml:space="preserve">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[1]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[2] w przedszkolach i szkołach,
c) zasad projektowania uniwersalnego 
w nauczaniu (ULD – universal learning design) [3]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[1] https://model.dostepnaszkola.info/
[2] https://asystentspe.pl/
[3] Przykład zastosowania ULD wskazano w publikacji: Domagała-Zyśk E. (2015) „Projektowanie uniwersalne w edukacji osób z wadą słuchu.” W: M. Nowak, E. Stoch, B. Borowska (red.) „Z problematyki teatrologii i pedagogiki.”, Lublin: Wydawnictwo KUL, 553-5681. </t>
  </si>
  <si>
    <t>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t>
  </si>
  <si>
    <t>Forma wsparcia – dotacja
Budynki komunalne i zabytki:
Aglomeracja – 5 500 000
Subregion: Brzeski – 1 000 000
Kędzierzyńsko-Strzelecki – 3 000 000
Północny- 4 000 000                                    Południowy 4 500 000
Budynki użyteczności publicznej:
Aglomeracja – 8 000 000
Subregion: Brzeski – 4 000 000
Kędzierzyńsko-Strzelecki – 4 000 000
Północny- 12 000 000
Południowy 14 000 000</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</si>
  <si>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</si>
  <si>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CP2/cs (i)</t>
  </si>
  <si>
    <t>CP 2/ cs (viii)</t>
  </si>
  <si>
    <t>konkurencyjny/niekonkurenencyjny</t>
  </si>
  <si>
    <t>CP 4/cs (iii)</t>
  </si>
  <si>
    <t>CP 4/ cs (l)</t>
  </si>
  <si>
    <t>CP 2/ cs (v)</t>
  </si>
  <si>
    <t>CP 2/ cs (iv)</t>
  </si>
  <si>
    <t xml:space="preserve">Aglomeracja Opolska- 5 732 616 PLN
Subregion:
Brzeski- 1 644 344 PLN
Kędzierzyńsko-Strzelecki – 2 991 803 PLN
Południowy – 3 549 719 PLN
Północny – 3 281 518 PLN
</t>
  </si>
  <si>
    <t>2.3 Zapobieganie zagrożeniom związanym ze zmianą klimatu</t>
  </si>
  <si>
    <t>czerwiec</t>
  </si>
  <si>
    <t>Harmonogram naborów wniosków o dofinansowanie w programie Fundusze Europejskie dla Opolskiego 2021-2027 z dnia 25 września 2023 r.</t>
  </si>
  <si>
    <t xml:space="preserve">19.01.2024
</t>
  </si>
  <si>
    <t xml:space="preserve">31.01.2024
</t>
  </si>
  <si>
    <t>1. Wsparcie rodzin przeżywających problemy opiekuńczo – wychowawcze poprzez usługi w ramach działań profilaktycznych, takie jak: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[1] dzieci,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w tym podnoszenie kwalifikacji i kompetencji niezbędnych na rynku pracy
d) indywidualne programy usamodzielniania realizowane w mieszkaniach o charakterze wspomaganym/ chronionym dla osób opuszczających pieczę zastępczą, 
e) kształcenie kandydatów na rodziny zastępcze, kandydatów na osoby prowadzące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(jako element wsparcia)
4. Poprawa dostępu do mieszkań o charakterze wspomaganym/chronionym dla osób opuszczających pieczę zastępczą. 
5.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6. Usługi dla dzieci i młodzieży wymagających wsparcia, przebywających w rodzinach oraz w różnego rodzaju instytucjach całodobowych (z zastrzeżeniem braku finansowania dla samych placówek świadczących opiekę instytucjonalną) np. usługi realizowane w placówkach wsparcia dziennego. 
7.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mieszkania interwencyjne).
8. Wsparcie psychologiczno-pedagogiczne dla dzieci, młodzieży i rodziców zagrożonych wykluczeniem społecznym, w tym grupy wsparcia, wsparcie rówieśnicze. 
9. Działania na rzecz zapewnienia osobom zagrożonym ubóstwem lub wykluczeniem społecznym poprawy kompetencji w zakresie spędzania czasu wolnego i rekreacji oraz uczestnictwa w kulturze jako instrument kierowany głównie do dzieci oraz ich rodzin i opiekunów w celu wzmacniania więzi, realizowany jedynie jako element projektu dot. włączenia społecznego:
a) animacja kulturalna w środowisku lokalnym (np.: tematyczne pikniki integracyjne, warsztaty hobbistyczne),
b) udział w formach proponowanych przez  instytucje i organizacje społeczeństwa obywatelskiego w środowisku lokalnym z zakresu aktywizacji społeczno-kulturalnej  tj. w świetlicach, domach kultury, bibliotekach, stowarzyszeniach oraz innych inicjatywach lokalnych,
c) uczestnictwo w formach proponowanych przez instytucje kultury, rekreacji i innych form spędzania czasu wolnego w regionie, 
d) alternatywne formy spędzania czasu wolnego (np.: zespoły pieśni, tańca, kluby sportowe, wolontariat).
10. Podnoszenie kwalifikacji i kompetencji kadr na potrzeby świadczenia usług społecznych. 
11. Budowanie potencjału organizacji społeczeństwa obywatelskiego działających na rzecz osób zagrożonych ubóstwem lub wykluczeniem społecznym. 
12. Przeciwdziałanie ubóstwu energetycznemu poprzez wzmacnianie świadomości w zakresie konieczności oszczędnego korzystania z energii.  
[1]  W razie konieczności umieszczenia w placówce opiekuńczo-wychowawczej typu rodzinnego rodzeństwa, za zgodą dyrektora tej placówki oraz po uzyskaniu zezwolenia wojewody, dopuszczalne jest umieszczenie w tym samym czasie większej liczby dzieci (maksymalnie 10).</t>
  </si>
  <si>
    <t>Powiatowe urzędy pracy woj. Opolskiego (projekty dwuletnie 2024-2025)</t>
  </si>
  <si>
    <t xml:space="preserve">1. Wsparcie rodzin przeżywających problemy opiekuńczo – wychowawcze poprzez usługi w ramach działań profilaktycznych, takie jak: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w tym podnoszenie kwalifikacji i kompetencji niezbędnych na rynku pracy
d) indywidualne programy usamodzielniania realizowane w mieszkaniach o charakterze wspomaganym/ chronionym dla osób opuszczających pieczę zastępczą, 
e) kształcenie kandydatów na rodziny zastępcze, kandydatów na osoby prowadzące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(jako element wsparcia)
4. Poprawa dostępu do mieszkań o charakterze wspomaganym/chronionym dla osób opuszczających pieczę zastępczą. 
5.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6. Usługi dla dzieci i młodzieży wymagających wsparcia, przebywających w rodzinach oraz w różnego rodzaju instytucjach całodobowych (z zastrzeżeniem braku finansowania dla samych placówek świadczących opiekę instytucjonalną) np. usługi realizowane w placówkach wsparcia dziennego. 
7.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mieszkania interwencyjne).
8. Wsparcie psychologiczno-pedagogiczne dla dzieci, młodzieży i rodziców zagrożonych wykluczeniem społecznym, w tym grupy wsparcia, wsparcie rówieśnicze. 
9. Działania na rzecz zapewnienia osobom zagrożonym ubóstwem lub wykluczeniem społecznym poprawy kompetencji w zakresie spędzania czasu wolnego i rekreacji oraz uczestnictwa w kulturze jako instrument kierowany głównie do dzieci oraz ich rodzin i opiekunów w celu wzmacniania więzi, realizowany jedynie jako element projektu dot. włączenia społecznego:
a) animacja kulturalna w środowisku lokalnym (np.: tematyczne pikniki integracyjne, warsztaty hobbistyczne),
b) udział w formach proponowanych przez  instytucje i organizacje społeczeństwa obywatelskiego w środowisku lokalnym z zakresu aktywizacji społeczno-kulturalnej  tj. w świetlicach, domach kultury, bibliotekach, stowarzyszeniach oraz innych inicjatywach lokalnych,
c) uczestnictwo w formach proponowanych przez instytucje kultury, rekreacji i innych form spędzania czasu wolnego w regionie, 
d) alternatywne formy spędzania czasu wolnego (np.: zespoły pieśni, tańca, kluby sportowe, wolontariat).
10. Podnoszenie kwalifikacji i kompetencji kadr na potrzeby świadczenia usług społecznych. 
11. Budowanie potencjału organizacji społeczeństwa obywatelskiego działających na rzecz osób zagrożonych ubóstwem lub wykluczeniem społecznym. 
12. Przeciwdziałanie ubóstwu energetycznemu poprzez wzmacnianie świadomości w zakresie konieczności oszczędnego korzystania z energii.  </t>
  </si>
  <si>
    <t xml:space="preserve">Wsparcie w ramach warsztatów terapii zajęciowej możliwe będzie po opracowaniu Standardów funkcjonowania WTZ 
w ramach projektu pn. Aktywni niepełnosprawni - narzędzia wsparcia samodzielności osób niepełnosprawnych, 
realizowanego w ramach Programu Operacyjnego Wiedza Edukacja Rozwój. Ostateczna wersja standardów funkcjonowania WTZ planowana jest do przyjęcia przez Komitet Sterujący w grudniu 2023r.
Warunkiem udzielenia wsparcia w WTZ jest wypracowanie realnej ścieżki przejścia uczestników do ZAZ przez określony czas 
(1-2 lata) oraz finansowanie konkretnych uczestników warsztatów (wsparcie indywidualne). Wsparcie WTZ może być oferowane wyłącznie w miejscach, gdzie: 
a) istniejący ZAZ może zaoferować miejsce pracy (zupełnie nowe miejsce lub wolne po poprzednim uczestniku) dedykowane konkretnej osobie z WTZ, 
b) powstanie nowy ZAZ z miejscami dla tych osób. 
Wsparcie w ramach ZAZ może być udzielane przez określony czas (1-2 lata wsparcia dla uczestnika) i z założeniem, że 5-10% uczestników ZAZ wejdzie na otwarty rynek pracy/zarejestruje się w PUP. </t>
  </si>
  <si>
    <t>Planowany projekt Województwa Opolskiego (OCE)</t>
  </si>
  <si>
    <t>Załącznik do Uchwały nr 10495/2023 
Zarządu Województwa Opolskiego 
z dnia  25 września 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</si>
</sst>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1"/>
      <name val="Calibri"/>
      <family val="2"/>
      <scheme val="minor"/>
    </font>
    <font>
      <b/>
      <sz val="11"/>
      <name val="Arial"/>
      <family val="2"/>
      <charset val="238"/>
    </font>
    <font>
      <sz val="11"/>
      <color rgb="FF7030A0"/>
      <name val="Calibri"/>
      <family val="2"/>
      <scheme val="minor"/>
    </font>
    <font>
      <u/>
      <sz val="11"/>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0" fontId="4" fillId="0" borderId="1" xfId="0" applyFont="1" applyBorder="1" applyAlignment="1">
      <alignment horizontal="left" vertical="center"/>
    </xf>
    <xf numFmtId="0" fontId="5" fillId="0" borderId="0" xfId="0" applyFont="1"/>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3" fontId="4" fillId="4" borderId="1" xfId="0" applyNumberFormat="1" applyFont="1" applyFill="1" applyBorder="1" applyAlignment="1">
      <alignment horizontal="left" vertical="center" wrapText="1"/>
    </xf>
    <xf numFmtId="14" fontId="4" fillId="5" borderId="1" xfId="0" applyNumberFormat="1" applyFont="1" applyFill="1" applyBorder="1" applyAlignment="1">
      <alignment horizontal="left" vertical="center" wrapText="1"/>
    </xf>
    <xf numFmtId="0" fontId="5" fillId="6" borderId="0" xfId="0" applyFont="1" applyFill="1"/>
    <xf numFmtId="0" fontId="5" fillId="5" borderId="0" xfId="0" applyFont="1" applyFill="1"/>
    <xf numFmtId="0" fontId="7" fillId="0" borderId="0" xfId="0" applyFont="1"/>
    <xf numFmtId="3" fontId="4" fillId="5" borderId="1" xfId="0" applyNumberFormat="1" applyFont="1" applyFill="1" applyBorder="1" applyAlignment="1">
      <alignment horizontal="left" vertical="center" wrapText="1"/>
    </xf>
    <xf numFmtId="16" fontId="4" fillId="5" borderId="1" xfId="0" applyNumberFormat="1" applyFont="1" applyFill="1" applyBorder="1" applyAlignment="1">
      <alignment horizontal="left" vertical="center" wrapText="1"/>
    </xf>
    <xf numFmtId="0" fontId="6" fillId="4" borderId="0" xfId="0" applyFont="1" applyFill="1" applyAlignment="1">
      <alignment horizontal="left" vertical="center" wrapText="1"/>
    </xf>
    <xf numFmtId="0" fontId="4" fillId="4" borderId="0" xfId="0" applyFont="1" applyFill="1" applyAlignment="1">
      <alignment horizontal="left" vertical="center" wrapText="1"/>
    </xf>
    <xf numFmtId="3" fontId="4" fillId="4" borderId="0" xfId="0" applyNumberFormat="1" applyFont="1" applyFill="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5" borderId="1" xfId="0" applyFont="1" applyFill="1" applyBorder="1" applyAlignment="1">
      <alignment horizontal="left" vertical="top"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2649401</xdr:colOff>
      <xdr:row>1</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L56" totalsRowShown="0" headerRowDxfId="16" dataDxfId="15">
  <autoFilter ref="A3:L56" xr:uid="{00000000-0009-0000-0100-000001000000}"/>
  <tableColumns count="12">
    <tableColumn id="1" xr3:uid="{00000000-0010-0000-0000-000001000000}" name="Priorytet" dataDxfId="14"/>
    <tableColumn id="12" xr3:uid="{00000000-0010-0000-0000-00000C000000}" name="Działanie"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0"/>
  <sheetViews>
    <sheetView tabSelected="1" view="pageBreakPreview" zoomScale="60" zoomScaleNormal="100" zoomScalePageLayoutView="50" workbookViewId="0">
      <pane xSplit="2" ySplit="4" topLeftCell="C5" activePane="bottomRight" state="frozen"/>
      <selection pane="topRight" activeCell="C1" sqref="C1"/>
      <selection pane="bottomLeft" activeCell="A5" sqref="A5"/>
      <selection pane="bottomRight" sqref="A1:XFD1"/>
    </sheetView>
  </sheetViews>
  <sheetFormatPr defaultRowHeight="15" x14ac:dyDescent="0.25"/>
  <cols>
    <col min="1" max="1" width="37.28515625" customWidth="1"/>
    <col min="2" max="2" width="36.42578125" customWidth="1"/>
    <col min="3" max="3" width="197.42578125" style="13" customWidth="1"/>
    <col min="4" max="4" width="52.85546875" style="13" customWidth="1"/>
    <col min="5" max="6" width="20.7109375" customWidth="1"/>
    <col min="7" max="7" width="25.7109375" customWidth="1"/>
    <col min="8" max="8" width="37.7109375" style="13" customWidth="1"/>
    <col min="9" max="9" width="30" customWidth="1"/>
    <col min="10" max="10" width="26.28515625" customWidth="1"/>
    <col min="11" max="11" width="21.140625" style="13" customWidth="1"/>
    <col min="12" max="12" width="57.140625" customWidth="1"/>
  </cols>
  <sheetData>
    <row r="1" spans="1:12" ht="53.25" customHeight="1" x14ac:dyDescent="0.25">
      <c r="A1" s="9" t="s">
        <v>253</v>
      </c>
      <c r="L1" s="10" t="s">
        <v>261</v>
      </c>
    </row>
    <row r="2" spans="1:12" s="2" customFormat="1" ht="75" customHeight="1" x14ac:dyDescent="0.25">
      <c r="B2" s="4"/>
      <c r="C2" s="14"/>
      <c r="D2" s="14"/>
      <c r="E2" s="4"/>
      <c r="F2" s="4"/>
      <c r="G2" s="4"/>
      <c r="H2" s="14"/>
      <c r="I2" s="4"/>
      <c r="J2" s="4"/>
      <c r="K2" s="14"/>
      <c r="L2" s="4"/>
    </row>
    <row r="3" spans="1:12" s="1" customFormat="1" ht="72" customHeight="1" x14ac:dyDescent="0.25">
      <c r="A3" s="8" t="s">
        <v>5</v>
      </c>
      <c r="B3" s="8" t="s">
        <v>6</v>
      </c>
      <c r="C3" s="8" t="s">
        <v>150</v>
      </c>
      <c r="D3" s="8" t="s">
        <v>2</v>
      </c>
      <c r="E3" s="8" t="s">
        <v>3</v>
      </c>
      <c r="F3" s="8" t="s">
        <v>4</v>
      </c>
      <c r="G3" s="8" t="s">
        <v>13</v>
      </c>
      <c r="H3" s="8" t="s">
        <v>0</v>
      </c>
      <c r="I3" s="8" t="s">
        <v>31</v>
      </c>
      <c r="J3" s="8" t="s">
        <v>9</v>
      </c>
      <c r="K3" s="8" t="s">
        <v>11</v>
      </c>
      <c r="L3" s="8" t="s">
        <v>1</v>
      </c>
    </row>
    <row r="4" spans="1:12" ht="112.5" customHeight="1" x14ac:dyDescent="0.25">
      <c r="A4" s="5" t="s">
        <v>7</v>
      </c>
      <c r="B4" s="5" t="s">
        <v>14</v>
      </c>
      <c r="C4" s="15" t="s">
        <v>17</v>
      </c>
      <c r="D4" s="5" t="s">
        <v>16</v>
      </c>
      <c r="E4" s="5" t="s">
        <v>12</v>
      </c>
      <c r="F4" s="5" t="s">
        <v>12</v>
      </c>
      <c r="G4" s="5" t="s">
        <v>29</v>
      </c>
      <c r="H4" s="5" t="s">
        <v>15</v>
      </c>
      <c r="I4" s="5" t="s">
        <v>8</v>
      </c>
      <c r="J4" s="5" t="s">
        <v>10</v>
      </c>
      <c r="K4" s="5" t="s">
        <v>18</v>
      </c>
      <c r="L4" s="5" t="s">
        <v>19</v>
      </c>
    </row>
    <row r="5" spans="1:12" s="18" customFormat="1" x14ac:dyDescent="0.25">
      <c r="A5" s="19" t="s">
        <v>130</v>
      </c>
      <c r="B5" s="20"/>
      <c r="C5" s="20"/>
      <c r="D5" s="20"/>
      <c r="E5" s="20"/>
      <c r="F5" s="20"/>
      <c r="G5" s="24"/>
      <c r="H5" s="20"/>
      <c r="I5" s="20"/>
      <c r="J5" s="20"/>
      <c r="K5" s="20"/>
      <c r="L5" s="20"/>
    </row>
    <row r="6" spans="1:12" s="18" customFormat="1" ht="326.25" customHeight="1" x14ac:dyDescent="0.25">
      <c r="A6" s="12" t="s">
        <v>40</v>
      </c>
      <c r="B6" s="16" t="s">
        <v>52</v>
      </c>
      <c r="C6" s="12" t="s">
        <v>160</v>
      </c>
      <c r="D6" s="12" t="s">
        <v>38</v>
      </c>
      <c r="E6" s="22">
        <v>45160</v>
      </c>
      <c r="F6" s="22">
        <v>45230</v>
      </c>
      <c r="G6" s="21">
        <v>20000000</v>
      </c>
      <c r="H6" s="12" t="s">
        <v>33</v>
      </c>
      <c r="I6" s="12" t="s">
        <v>43</v>
      </c>
      <c r="J6" s="12" t="s">
        <v>34</v>
      </c>
      <c r="K6" s="12" t="s">
        <v>53</v>
      </c>
      <c r="L6" s="12" t="s">
        <v>54</v>
      </c>
    </row>
    <row r="7" spans="1:12" s="18" customFormat="1" ht="41.25" customHeight="1" x14ac:dyDescent="0.25">
      <c r="A7" s="12" t="s">
        <v>37</v>
      </c>
      <c r="B7" s="16" t="s">
        <v>233</v>
      </c>
      <c r="C7" s="12" t="s">
        <v>157</v>
      </c>
      <c r="D7" s="12" t="s">
        <v>158</v>
      </c>
      <c r="E7" s="36">
        <v>45194</v>
      </c>
      <c r="F7" s="36">
        <v>45260</v>
      </c>
      <c r="G7" s="37">
        <v>20000000</v>
      </c>
      <c r="H7" s="12" t="s">
        <v>33</v>
      </c>
      <c r="I7" s="17" t="s">
        <v>39</v>
      </c>
      <c r="J7" s="17" t="s">
        <v>49</v>
      </c>
      <c r="K7" s="12" t="s">
        <v>159</v>
      </c>
      <c r="L7" s="12"/>
    </row>
    <row r="8" spans="1:12" s="18" customFormat="1" ht="370.5" x14ac:dyDescent="0.25">
      <c r="A8" s="12" t="s">
        <v>58</v>
      </c>
      <c r="B8" s="16" t="s">
        <v>61</v>
      </c>
      <c r="C8" s="23" t="s">
        <v>236</v>
      </c>
      <c r="D8" s="12" t="s">
        <v>42</v>
      </c>
      <c r="E8" s="22">
        <v>45196</v>
      </c>
      <c r="F8" s="22">
        <v>45211</v>
      </c>
      <c r="G8" s="21">
        <v>9000000</v>
      </c>
      <c r="H8" s="12" t="s">
        <v>33</v>
      </c>
      <c r="I8" s="12" t="s">
        <v>35</v>
      </c>
      <c r="J8" s="12" t="s">
        <v>34</v>
      </c>
      <c r="K8" s="12" t="s">
        <v>206</v>
      </c>
      <c r="L8" s="12" t="s">
        <v>50</v>
      </c>
    </row>
    <row r="9" spans="1:12" s="18" customFormat="1" ht="16.5" customHeight="1" x14ac:dyDescent="0.25">
      <c r="A9" s="19" t="s">
        <v>131</v>
      </c>
      <c r="B9" s="20"/>
      <c r="C9" s="20"/>
      <c r="D9" s="20"/>
      <c r="E9" s="20"/>
      <c r="F9" s="20"/>
      <c r="G9" s="24"/>
      <c r="H9" s="20"/>
      <c r="I9" s="20"/>
      <c r="J9" s="20"/>
      <c r="K9" s="20"/>
      <c r="L9" s="20"/>
    </row>
    <row r="10" spans="1:12" s="18" customFormat="1" ht="102" customHeight="1" x14ac:dyDescent="0.25">
      <c r="A10" s="12" t="s">
        <v>46</v>
      </c>
      <c r="B10" s="16" t="s">
        <v>45</v>
      </c>
      <c r="C10" s="12" t="s">
        <v>132</v>
      </c>
      <c r="D10" s="12" t="s">
        <v>38</v>
      </c>
      <c r="E10" s="22">
        <v>45202</v>
      </c>
      <c r="F10" s="22">
        <v>45218</v>
      </c>
      <c r="G10" s="21">
        <v>44500000</v>
      </c>
      <c r="H10" s="12" t="s">
        <v>33</v>
      </c>
      <c r="I10" s="12" t="s">
        <v>43</v>
      </c>
      <c r="J10" s="12" t="s">
        <v>34</v>
      </c>
      <c r="K10" s="12" t="s">
        <v>47</v>
      </c>
      <c r="L10" s="12" t="s">
        <v>89</v>
      </c>
    </row>
    <row r="11" spans="1:12" s="18" customFormat="1" ht="409.6" customHeight="1" x14ac:dyDescent="0.25">
      <c r="A11" s="12" t="s">
        <v>137</v>
      </c>
      <c r="B11" s="16" t="s">
        <v>147</v>
      </c>
      <c r="C11" s="12" t="s">
        <v>156</v>
      </c>
      <c r="D11" s="12" t="s">
        <v>38</v>
      </c>
      <c r="E11" s="25">
        <v>45215</v>
      </c>
      <c r="F11" s="25">
        <v>45230</v>
      </c>
      <c r="G11" s="21">
        <v>23296000</v>
      </c>
      <c r="H11" s="12" t="s">
        <v>33</v>
      </c>
      <c r="I11" s="12" t="s">
        <v>43</v>
      </c>
      <c r="J11" s="17" t="s">
        <v>34</v>
      </c>
      <c r="K11" s="12" t="s">
        <v>145</v>
      </c>
      <c r="L11" s="12" t="s">
        <v>215</v>
      </c>
    </row>
    <row r="12" spans="1:12" s="18" customFormat="1" ht="155.25" customHeight="1" x14ac:dyDescent="0.25">
      <c r="A12" s="12" t="s">
        <v>41</v>
      </c>
      <c r="B12" s="16" t="s">
        <v>32</v>
      </c>
      <c r="C12" s="12" t="s">
        <v>122</v>
      </c>
      <c r="D12" s="12" t="s">
        <v>60</v>
      </c>
      <c r="E12" s="22">
        <v>45237</v>
      </c>
      <c r="F12" s="22">
        <v>45251</v>
      </c>
      <c r="G12" s="21">
        <v>92604100</v>
      </c>
      <c r="H12" s="12" t="s">
        <v>33</v>
      </c>
      <c r="I12" s="12" t="s">
        <v>35</v>
      </c>
      <c r="J12" s="12" t="s">
        <v>34</v>
      </c>
      <c r="K12" s="12" t="s">
        <v>36</v>
      </c>
      <c r="L12" s="12" t="s">
        <v>257</v>
      </c>
    </row>
    <row r="13" spans="1:12" s="27" customFormat="1" ht="57" x14ac:dyDescent="0.25">
      <c r="A13" s="12" t="s">
        <v>66</v>
      </c>
      <c r="B13" s="16" t="s">
        <v>99</v>
      </c>
      <c r="C13" s="16" t="s">
        <v>183</v>
      </c>
      <c r="D13" s="16" t="s">
        <v>141</v>
      </c>
      <c r="E13" s="25">
        <v>45239</v>
      </c>
      <c r="F13" s="25">
        <v>45250</v>
      </c>
      <c r="G13" s="29">
        <v>10000000</v>
      </c>
      <c r="H13" s="16" t="s">
        <v>100</v>
      </c>
      <c r="I13" s="16" t="s">
        <v>43</v>
      </c>
      <c r="J13" s="16" t="s">
        <v>49</v>
      </c>
      <c r="K13" s="16" t="s">
        <v>243</v>
      </c>
      <c r="L13" s="16"/>
    </row>
    <row r="14" spans="1:12" s="18" customFormat="1" ht="409.6" customHeight="1" x14ac:dyDescent="0.25">
      <c r="A14" s="12" t="s">
        <v>197</v>
      </c>
      <c r="B14" s="16" t="s">
        <v>213</v>
      </c>
      <c r="C14" s="12" t="s">
        <v>156</v>
      </c>
      <c r="D14" s="12" t="s">
        <v>38</v>
      </c>
      <c r="E14" s="25">
        <v>45243</v>
      </c>
      <c r="F14" s="25">
        <v>45257</v>
      </c>
      <c r="G14" s="21">
        <v>12492000</v>
      </c>
      <c r="H14" s="12" t="s">
        <v>33</v>
      </c>
      <c r="I14" s="12" t="s">
        <v>43</v>
      </c>
      <c r="J14" s="17" t="s">
        <v>34</v>
      </c>
      <c r="K14" s="12" t="s">
        <v>145</v>
      </c>
      <c r="L14" s="12" t="s">
        <v>214</v>
      </c>
    </row>
    <row r="15" spans="1:12" s="18" customFormat="1" ht="409.5" x14ac:dyDescent="0.25">
      <c r="A15" s="12" t="s">
        <v>58</v>
      </c>
      <c r="B15" s="16" t="s">
        <v>69</v>
      </c>
      <c r="C15" s="23" t="s">
        <v>256</v>
      </c>
      <c r="D15" s="12" t="s">
        <v>139</v>
      </c>
      <c r="E15" s="22">
        <v>45245</v>
      </c>
      <c r="F15" s="22">
        <v>45260</v>
      </c>
      <c r="G15" s="21">
        <f>10000000+25000000</f>
        <v>35000000</v>
      </c>
      <c r="H15" s="12" t="s">
        <v>33</v>
      </c>
      <c r="I15" s="12" t="s">
        <v>43</v>
      </c>
      <c r="J15" s="12" t="s">
        <v>34</v>
      </c>
      <c r="K15" s="12" t="s">
        <v>70</v>
      </c>
      <c r="L15" s="12" t="s">
        <v>54</v>
      </c>
    </row>
    <row r="16" spans="1:12" s="18" customFormat="1" ht="113.25" customHeight="1" x14ac:dyDescent="0.25">
      <c r="A16" s="12" t="s">
        <v>46</v>
      </c>
      <c r="B16" s="16" t="s">
        <v>45</v>
      </c>
      <c r="C16" s="12" t="s">
        <v>134</v>
      </c>
      <c r="D16" s="12" t="s">
        <v>38</v>
      </c>
      <c r="E16" s="25">
        <v>45246</v>
      </c>
      <c r="F16" s="25">
        <v>45257</v>
      </c>
      <c r="G16" s="21">
        <v>30408384</v>
      </c>
      <c r="H16" s="12" t="s">
        <v>33</v>
      </c>
      <c r="I16" s="12" t="s">
        <v>43</v>
      </c>
      <c r="J16" s="12" t="s">
        <v>34</v>
      </c>
      <c r="K16" s="12" t="s">
        <v>47</v>
      </c>
      <c r="L16" s="12" t="s">
        <v>48</v>
      </c>
    </row>
    <row r="17" spans="1:12" s="18" customFormat="1" ht="245.25" customHeight="1" x14ac:dyDescent="0.25">
      <c r="A17" s="12" t="s">
        <v>66</v>
      </c>
      <c r="B17" s="16" t="s">
        <v>65</v>
      </c>
      <c r="C17" s="23" t="s">
        <v>235</v>
      </c>
      <c r="D17" s="12" t="s">
        <v>195</v>
      </c>
      <c r="E17" s="22">
        <v>45250</v>
      </c>
      <c r="F17" s="22">
        <v>45260</v>
      </c>
      <c r="G17" s="21">
        <v>20000000</v>
      </c>
      <c r="H17" s="12" t="s">
        <v>67</v>
      </c>
      <c r="I17" s="12" t="s">
        <v>43</v>
      </c>
      <c r="J17" s="12" t="s">
        <v>49</v>
      </c>
      <c r="K17" s="12" t="s">
        <v>68</v>
      </c>
      <c r="L17" s="12" t="s">
        <v>146</v>
      </c>
    </row>
    <row r="18" spans="1:12" s="18" customFormat="1" ht="409.5" customHeight="1" x14ac:dyDescent="0.25">
      <c r="A18" s="12" t="s">
        <v>40</v>
      </c>
      <c r="B18" s="16" t="s">
        <v>52</v>
      </c>
      <c r="C18" s="12" t="s">
        <v>234</v>
      </c>
      <c r="D18" s="12" t="s">
        <v>64</v>
      </c>
      <c r="E18" s="22">
        <v>45251</v>
      </c>
      <c r="F18" s="22">
        <v>45260</v>
      </c>
      <c r="G18" s="21">
        <v>38400000</v>
      </c>
      <c r="H18" s="12" t="s">
        <v>148</v>
      </c>
      <c r="I18" s="12" t="s">
        <v>43</v>
      </c>
      <c r="J18" s="12" t="s">
        <v>49</v>
      </c>
      <c r="K18" s="12" t="s">
        <v>149</v>
      </c>
      <c r="L18" s="12" t="s">
        <v>196</v>
      </c>
    </row>
    <row r="19" spans="1:12" s="18" customFormat="1" ht="409.5" x14ac:dyDescent="0.25">
      <c r="A19" s="12" t="s">
        <v>58</v>
      </c>
      <c r="B19" s="16" t="s">
        <v>110</v>
      </c>
      <c r="C19" s="12" t="s">
        <v>237</v>
      </c>
      <c r="D19" s="12" t="s">
        <v>111</v>
      </c>
      <c r="E19" s="22">
        <v>45251</v>
      </c>
      <c r="F19" s="22">
        <v>45260</v>
      </c>
      <c r="G19" s="21">
        <v>1479000</v>
      </c>
      <c r="H19" s="12" t="s">
        <v>33</v>
      </c>
      <c r="I19" s="12" t="s">
        <v>35</v>
      </c>
      <c r="J19" s="12" t="s">
        <v>34</v>
      </c>
      <c r="K19" s="12" t="s">
        <v>112</v>
      </c>
      <c r="L19" s="12" t="s">
        <v>50</v>
      </c>
    </row>
    <row r="20" spans="1:12" s="18" customFormat="1" ht="66" customHeight="1" x14ac:dyDescent="0.25">
      <c r="A20" s="12" t="s">
        <v>72</v>
      </c>
      <c r="B20" s="16" t="s">
        <v>71</v>
      </c>
      <c r="C20" s="12" t="s">
        <v>207</v>
      </c>
      <c r="D20" s="12" t="s">
        <v>208</v>
      </c>
      <c r="E20" s="25">
        <v>45265</v>
      </c>
      <c r="F20" s="25">
        <v>45275</v>
      </c>
      <c r="G20" s="21">
        <v>7740000</v>
      </c>
      <c r="H20" s="12" t="s">
        <v>73</v>
      </c>
      <c r="I20" s="12" t="s">
        <v>43</v>
      </c>
      <c r="J20" s="12" t="s">
        <v>34</v>
      </c>
      <c r="K20" s="12" t="s">
        <v>74</v>
      </c>
      <c r="L20" s="12" t="s">
        <v>75</v>
      </c>
    </row>
    <row r="21" spans="1:12" s="18" customFormat="1" ht="409.5" x14ac:dyDescent="0.25">
      <c r="A21" s="12" t="s">
        <v>58</v>
      </c>
      <c r="B21" s="16" t="s">
        <v>69</v>
      </c>
      <c r="C21" s="12" t="s">
        <v>258</v>
      </c>
      <c r="D21" s="12" t="s">
        <v>186</v>
      </c>
      <c r="E21" s="22">
        <v>45267</v>
      </c>
      <c r="F21" s="22">
        <v>45278</v>
      </c>
      <c r="G21" s="21">
        <v>9000000</v>
      </c>
      <c r="H21" s="12" t="s">
        <v>33</v>
      </c>
      <c r="I21" s="12" t="s">
        <v>43</v>
      </c>
      <c r="J21" s="12" t="s">
        <v>49</v>
      </c>
      <c r="K21" s="12" t="s">
        <v>70</v>
      </c>
      <c r="L21" s="12" t="s">
        <v>222</v>
      </c>
    </row>
    <row r="22" spans="1:12" s="18" customFormat="1" ht="267" customHeight="1" x14ac:dyDescent="0.25">
      <c r="A22" s="12" t="s">
        <v>58</v>
      </c>
      <c r="B22" s="16" t="s">
        <v>61</v>
      </c>
      <c r="C22" s="23" t="s">
        <v>224</v>
      </c>
      <c r="D22" s="12" t="s">
        <v>38</v>
      </c>
      <c r="E22" s="22">
        <v>45279</v>
      </c>
      <c r="F22" s="22">
        <v>45302</v>
      </c>
      <c r="G22" s="21">
        <v>10200000</v>
      </c>
      <c r="H22" s="12" t="s">
        <v>33</v>
      </c>
      <c r="I22" s="12" t="s">
        <v>35</v>
      </c>
      <c r="J22" s="17" t="s">
        <v>34</v>
      </c>
      <c r="K22" s="12" t="s">
        <v>70</v>
      </c>
      <c r="L22" s="12" t="s">
        <v>225</v>
      </c>
    </row>
    <row r="23" spans="1:12" s="18" customFormat="1" x14ac:dyDescent="0.25">
      <c r="A23" s="19" t="s">
        <v>127</v>
      </c>
      <c r="B23" s="20"/>
      <c r="C23" s="20"/>
      <c r="D23" s="20"/>
      <c r="E23" s="20"/>
      <c r="F23" s="20"/>
      <c r="G23" s="24"/>
      <c r="H23" s="20"/>
      <c r="I23" s="20"/>
      <c r="J23" s="20"/>
      <c r="K23" s="20"/>
      <c r="L23" s="20"/>
    </row>
    <row r="24" spans="1:12" s="27" customFormat="1" ht="85.5" x14ac:dyDescent="0.25">
      <c r="A24" s="16" t="s">
        <v>66</v>
      </c>
      <c r="B24" s="30" t="s">
        <v>163</v>
      </c>
      <c r="C24" s="16" t="s">
        <v>175</v>
      </c>
      <c r="D24" s="16" t="s">
        <v>177</v>
      </c>
      <c r="E24" s="25">
        <v>45300</v>
      </c>
      <c r="F24" s="25">
        <v>45309</v>
      </c>
      <c r="G24" s="29" t="s">
        <v>185</v>
      </c>
      <c r="H24" s="16" t="s">
        <v>148</v>
      </c>
      <c r="I24" s="16" t="s">
        <v>43</v>
      </c>
      <c r="J24" s="12" t="s">
        <v>49</v>
      </c>
      <c r="K24" s="16" t="s">
        <v>248</v>
      </c>
      <c r="L24" s="12"/>
    </row>
    <row r="25" spans="1:12" s="18" customFormat="1" ht="85.5" x14ac:dyDescent="0.25">
      <c r="A25" s="12" t="s">
        <v>72</v>
      </c>
      <c r="B25" s="16" t="s">
        <v>76</v>
      </c>
      <c r="C25" s="12" t="s">
        <v>209</v>
      </c>
      <c r="D25" s="12" t="s">
        <v>208</v>
      </c>
      <c r="E25" s="16" t="s">
        <v>254</v>
      </c>
      <c r="F25" s="16" t="s">
        <v>255</v>
      </c>
      <c r="G25" s="21">
        <v>18060000</v>
      </c>
      <c r="H25" s="12" t="s">
        <v>77</v>
      </c>
      <c r="I25" s="12" t="s">
        <v>43</v>
      </c>
      <c r="J25" s="12" t="s">
        <v>34</v>
      </c>
      <c r="K25" s="12" t="s">
        <v>78</v>
      </c>
      <c r="L25" s="12" t="s">
        <v>75</v>
      </c>
    </row>
    <row r="26" spans="1:12" s="18" customFormat="1" ht="142.5" x14ac:dyDescent="0.25">
      <c r="A26" s="12" t="s">
        <v>72</v>
      </c>
      <c r="B26" s="16" t="s">
        <v>113</v>
      </c>
      <c r="C26" s="12" t="s">
        <v>114</v>
      </c>
      <c r="D26" s="12" t="s">
        <v>143</v>
      </c>
      <c r="E26" s="22">
        <v>45310</v>
      </c>
      <c r="F26" s="22">
        <v>45322</v>
      </c>
      <c r="G26" s="21">
        <v>117390000</v>
      </c>
      <c r="H26" s="12" t="s">
        <v>115</v>
      </c>
      <c r="I26" s="12" t="s">
        <v>43</v>
      </c>
      <c r="J26" s="12" t="s">
        <v>49</v>
      </c>
      <c r="K26" s="12" t="s">
        <v>74</v>
      </c>
      <c r="L26" s="12" t="s">
        <v>116</v>
      </c>
    </row>
    <row r="27" spans="1:12" s="18" customFormat="1" ht="42.75" x14ac:dyDescent="0.25">
      <c r="A27" s="12" t="s">
        <v>37</v>
      </c>
      <c r="B27" s="16" t="s">
        <v>79</v>
      </c>
      <c r="C27" s="12" t="s">
        <v>62</v>
      </c>
      <c r="D27" s="12" t="s">
        <v>140</v>
      </c>
      <c r="E27" s="16" t="s">
        <v>125</v>
      </c>
      <c r="F27" s="16" t="s">
        <v>125</v>
      </c>
      <c r="G27" s="21">
        <f>21500000*4.3</f>
        <v>92450000</v>
      </c>
      <c r="H27" s="12" t="s">
        <v>33</v>
      </c>
      <c r="I27" s="12" t="s">
        <v>43</v>
      </c>
      <c r="J27" s="12" t="s">
        <v>49</v>
      </c>
      <c r="K27" s="12" t="s">
        <v>81</v>
      </c>
      <c r="L27" s="12" t="s">
        <v>63</v>
      </c>
    </row>
    <row r="28" spans="1:12" s="18" customFormat="1" ht="250.5" customHeight="1" x14ac:dyDescent="0.25">
      <c r="A28" s="12" t="s">
        <v>107</v>
      </c>
      <c r="B28" s="16" t="s">
        <v>106</v>
      </c>
      <c r="C28" s="12" t="s">
        <v>142</v>
      </c>
      <c r="D28" s="12" t="s">
        <v>229</v>
      </c>
      <c r="E28" s="12" t="s">
        <v>125</v>
      </c>
      <c r="F28" s="12" t="s">
        <v>125</v>
      </c>
      <c r="G28" s="21">
        <v>50000000</v>
      </c>
      <c r="H28" s="12" t="s">
        <v>108</v>
      </c>
      <c r="I28" s="12" t="s">
        <v>43</v>
      </c>
      <c r="J28" s="12" t="s">
        <v>49</v>
      </c>
      <c r="K28" s="12" t="s">
        <v>109</v>
      </c>
      <c r="L28" s="12"/>
    </row>
    <row r="29" spans="1:12" s="18" customFormat="1" ht="121.5" customHeight="1" x14ac:dyDescent="0.25">
      <c r="A29" s="12" t="s">
        <v>37</v>
      </c>
      <c r="B29" s="16" t="s">
        <v>90</v>
      </c>
      <c r="C29" s="12" t="s">
        <v>91</v>
      </c>
      <c r="D29" s="12" t="s">
        <v>92</v>
      </c>
      <c r="E29" s="12" t="s">
        <v>125</v>
      </c>
      <c r="F29" s="12" t="s">
        <v>125</v>
      </c>
      <c r="G29" s="21">
        <v>5500000</v>
      </c>
      <c r="H29" s="12" t="s">
        <v>93</v>
      </c>
      <c r="I29" s="12" t="s">
        <v>39</v>
      </c>
      <c r="J29" s="12" t="s">
        <v>49</v>
      </c>
      <c r="K29" s="12" t="s">
        <v>94</v>
      </c>
      <c r="L29" s="12"/>
    </row>
    <row r="30" spans="1:12" s="18" customFormat="1" ht="199.5" x14ac:dyDescent="0.25">
      <c r="A30" s="12" t="s">
        <v>66</v>
      </c>
      <c r="B30" s="16" t="s">
        <v>99</v>
      </c>
      <c r="C30" s="12" t="s">
        <v>242</v>
      </c>
      <c r="D30" s="12" t="s">
        <v>141</v>
      </c>
      <c r="E30" s="22" t="s">
        <v>125</v>
      </c>
      <c r="F30" s="22" t="s">
        <v>125</v>
      </c>
      <c r="G30" s="21">
        <v>60000000</v>
      </c>
      <c r="H30" s="12" t="s">
        <v>100</v>
      </c>
      <c r="I30" s="12" t="s">
        <v>43</v>
      </c>
      <c r="J30" s="12" t="s">
        <v>49</v>
      </c>
      <c r="K30" s="12" t="s">
        <v>101</v>
      </c>
      <c r="L30" s="12" t="s">
        <v>241</v>
      </c>
    </row>
    <row r="31" spans="1:12" s="18" customFormat="1" ht="176.25" customHeight="1" x14ac:dyDescent="0.25">
      <c r="A31" s="12" t="s">
        <v>201</v>
      </c>
      <c r="B31" s="16" t="s">
        <v>200</v>
      </c>
      <c r="C31" s="12" t="s">
        <v>210</v>
      </c>
      <c r="D31" s="12" t="s">
        <v>204</v>
      </c>
      <c r="E31" s="22" t="s">
        <v>125</v>
      </c>
      <c r="F31" s="22" t="s">
        <v>125</v>
      </c>
      <c r="G31" s="21">
        <v>45000000</v>
      </c>
      <c r="H31" s="12" t="s">
        <v>100</v>
      </c>
      <c r="I31" s="12" t="s">
        <v>43</v>
      </c>
      <c r="J31" s="12" t="s">
        <v>49</v>
      </c>
      <c r="K31" s="12" t="s">
        <v>246</v>
      </c>
      <c r="L31" s="12"/>
    </row>
    <row r="32" spans="1:12" s="27" customFormat="1" ht="370.5" x14ac:dyDescent="0.25">
      <c r="A32" s="16" t="s">
        <v>58</v>
      </c>
      <c r="B32" s="16" t="s">
        <v>164</v>
      </c>
      <c r="C32" s="38" t="s">
        <v>238</v>
      </c>
      <c r="D32" s="16" t="s">
        <v>111</v>
      </c>
      <c r="E32" s="16" t="s">
        <v>126</v>
      </c>
      <c r="F32" s="16" t="s">
        <v>126</v>
      </c>
      <c r="G32" s="29">
        <f>2000000*4.3</f>
        <v>8600000</v>
      </c>
      <c r="H32" s="16" t="s">
        <v>33</v>
      </c>
      <c r="I32" s="16" t="s">
        <v>35</v>
      </c>
      <c r="J32" s="16" t="s">
        <v>49</v>
      </c>
      <c r="K32" s="16" t="s">
        <v>165</v>
      </c>
      <c r="L32" s="16" t="s">
        <v>259</v>
      </c>
    </row>
    <row r="33" spans="1:12" s="18" customFormat="1" ht="81.75" customHeight="1" x14ac:dyDescent="0.25">
      <c r="A33" s="16" t="s">
        <v>41</v>
      </c>
      <c r="B33" s="16" t="s">
        <v>59</v>
      </c>
      <c r="C33" s="16" t="s">
        <v>226</v>
      </c>
      <c r="D33" s="12" t="s">
        <v>227</v>
      </c>
      <c r="E33" s="16" t="s">
        <v>126</v>
      </c>
      <c r="F33" s="16" t="s">
        <v>126</v>
      </c>
      <c r="G33" s="29">
        <v>2150000</v>
      </c>
      <c r="H33" s="16" t="s">
        <v>33</v>
      </c>
      <c r="I33" s="16" t="s">
        <v>35</v>
      </c>
      <c r="J33" s="16" t="s">
        <v>34</v>
      </c>
      <c r="K33" s="12" t="s">
        <v>36</v>
      </c>
      <c r="L33" s="12" t="s">
        <v>228</v>
      </c>
    </row>
    <row r="34" spans="1:12" s="18" customFormat="1" ht="351" customHeight="1" x14ac:dyDescent="0.25">
      <c r="A34" s="16" t="s">
        <v>66</v>
      </c>
      <c r="B34" s="30" t="s">
        <v>251</v>
      </c>
      <c r="C34" s="16" t="s">
        <v>176</v>
      </c>
      <c r="D34" s="16" t="s">
        <v>178</v>
      </c>
      <c r="E34" s="16" t="s">
        <v>126</v>
      </c>
      <c r="F34" s="16" t="s">
        <v>126</v>
      </c>
      <c r="G34" s="29">
        <v>45000000</v>
      </c>
      <c r="H34" s="16" t="s">
        <v>148</v>
      </c>
      <c r="I34" s="12" t="s">
        <v>43</v>
      </c>
      <c r="J34" s="12" t="s">
        <v>49</v>
      </c>
      <c r="K34" s="16" t="s">
        <v>249</v>
      </c>
      <c r="L34" s="16" t="s">
        <v>223</v>
      </c>
    </row>
    <row r="35" spans="1:12" s="18" customFormat="1" ht="140.25" customHeight="1" x14ac:dyDescent="0.25">
      <c r="A35" s="12" t="s">
        <v>72</v>
      </c>
      <c r="B35" s="16" t="s">
        <v>117</v>
      </c>
      <c r="C35" s="12" t="s">
        <v>114</v>
      </c>
      <c r="D35" s="12" t="s">
        <v>144</v>
      </c>
      <c r="E35" s="12" t="s">
        <v>126</v>
      </c>
      <c r="F35" s="12" t="s">
        <v>126</v>
      </c>
      <c r="G35" s="21">
        <v>45000000</v>
      </c>
      <c r="H35" s="12" t="s">
        <v>118</v>
      </c>
      <c r="I35" s="12" t="s">
        <v>43</v>
      </c>
      <c r="J35" s="12" t="s">
        <v>49</v>
      </c>
      <c r="K35" s="12" t="s">
        <v>78</v>
      </c>
      <c r="L35" s="12" t="s">
        <v>116</v>
      </c>
    </row>
    <row r="36" spans="1:12" s="18" customFormat="1" ht="142.5" x14ac:dyDescent="0.25">
      <c r="A36" s="12" t="s">
        <v>41</v>
      </c>
      <c r="B36" s="16" t="s">
        <v>152</v>
      </c>
      <c r="C36" s="12" t="s">
        <v>153</v>
      </c>
      <c r="D36" s="12" t="s">
        <v>155</v>
      </c>
      <c r="E36" s="12" t="s">
        <v>126</v>
      </c>
      <c r="F36" s="12" t="s">
        <v>126</v>
      </c>
      <c r="G36" s="21">
        <v>4300000</v>
      </c>
      <c r="H36" s="12" t="s">
        <v>33</v>
      </c>
      <c r="I36" s="12" t="s">
        <v>35</v>
      </c>
      <c r="J36" s="12" t="s">
        <v>34</v>
      </c>
      <c r="K36" s="12" t="s">
        <v>154</v>
      </c>
      <c r="L36" s="12" t="s">
        <v>50</v>
      </c>
    </row>
    <row r="37" spans="1:12" s="18" customFormat="1" ht="409.5" x14ac:dyDescent="0.25">
      <c r="A37" s="12" t="s">
        <v>58</v>
      </c>
      <c r="B37" s="16" t="s">
        <v>110</v>
      </c>
      <c r="C37" s="12" t="s">
        <v>123</v>
      </c>
      <c r="D37" s="12" t="s">
        <v>111</v>
      </c>
      <c r="E37" s="12" t="s">
        <v>126</v>
      </c>
      <c r="F37" s="12" t="s">
        <v>126</v>
      </c>
      <c r="G37" s="21">
        <v>1479000</v>
      </c>
      <c r="H37" s="12" t="s">
        <v>33</v>
      </c>
      <c r="I37" s="12" t="s">
        <v>35</v>
      </c>
      <c r="J37" s="12" t="s">
        <v>34</v>
      </c>
      <c r="K37" s="12" t="s">
        <v>112</v>
      </c>
      <c r="L37" s="12" t="s">
        <v>50</v>
      </c>
    </row>
    <row r="38" spans="1:12" s="26" customFormat="1" x14ac:dyDescent="0.25">
      <c r="A38" s="19" t="s">
        <v>128</v>
      </c>
      <c r="B38" s="20"/>
      <c r="C38" s="20"/>
      <c r="D38" s="20"/>
      <c r="E38" s="20"/>
      <c r="F38" s="20"/>
      <c r="G38" s="24"/>
      <c r="H38" s="20"/>
      <c r="I38" s="20"/>
      <c r="J38" s="20"/>
      <c r="K38" s="20"/>
      <c r="L38" s="20"/>
    </row>
    <row r="39" spans="1:12" s="26" customFormat="1" ht="97.5" customHeight="1" x14ac:dyDescent="0.25">
      <c r="A39" s="16" t="s">
        <v>37</v>
      </c>
      <c r="B39" s="16" t="s">
        <v>82</v>
      </c>
      <c r="C39" s="12" t="s">
        <v>83</v>
      </c>
      <c r="D39" s="12" t="s">
        <v>84</v>
      </c>
      <c r="E39" s="12" t="s">
        <v>162</v>
      </c>
      <c r="F39" s="12" t="s">
        <v>162</v>
      </c>
      <c r="G39" s="21">
        <f>7000000*4.3</f>
        <v>30100000</v>
      </c>
      <c r="H39" s="12" t="s">
        <v>33</v>
      </c>
      <c r="I39" s="12" t="s">
        <v>43</v>
      </c>
      <c r="J39" s="12" t="s">
        <v>34</v>
      </c>
      <c r="K39" s="12" t="s">
        <v>85</v>
      </c>
      <c r="L39" s="12" t="s">
        <v>136</v>
      </c>
    </row>
    <row r="40" spans="1:12" s="26" customFormat="1" ht="303" customHeight="1" x14ac:dyDescent="0.25">
      <c r="A40" s="16" t="s">
        <v>181</v>
      </c>
      <c r="B40" s="30" t="s">
        <v>180</v>
      </c>
      <c r="C40" s="16" t="s">
        <v>187</v>
      </c>
      <c r="D40" s="16" t="s">
        <v>186</v>
      </c>
      <c r="E40" s="16" t="s">
        <v>162</v>
      </c>
      <c r="F40" s="16" t="s">
        <v>162</v>
      </c>
      <c r="G40" s="29">
        <v>9000000</v>
      </c>
      <c r="H40" s="16" t="s">
        <v>148</v>
      </c>
      <c r="I40" s="16" t="s">
        <v>43</v>
      </c>
      <c r="J40" s="16" t="s">
        <v>49</v>
      </c>
      <c r="K40" s="16" t="s">
        <v>247</v>
      </c>
      <c r="L40" s="16" t="s">
        <v>217</v>
      </c>
    </row>
    <row r="41" spans="1:12" s="26" customFormat="1" ht="378" customHeight="1" x14ac:dyDescent="0.25">
      <c r="A41" s="16" t="s">
        <v>41</v>
      </c>
      <c r="B41" s="30" t="s">
        <v>86</v>
      </c>
      <c r="C41" s="38" t="s">
        <v>239</v>
      </c>
      <c r="D41" s="16" t="s">
        <v>216</v>
      </c>
      <c r="E41" s="16" t="s">
        <v>162</v>
      </c>
      <c r="F41" s="16" t="s">
        <v>162</v>
      </c>
      <c r="G41" s="29">
        <v>9000000</v>
      </c>
      <c r="H41" s="16" t="s">
        <v>33</v>
      </c>
      <c r="I41" s="16" t="s">
        <v>35</v>
      </c>
      <c r="J41" s="16" t="s">
        <v>49</v>
      </c>
      <c r="K41" s="16" t="s">
        <v>230</v>
      </c>
      <c r="L41" s="16" t="s">
        <v>218</v>
      </c>
    </row>
    <row r="42" spans="1:12" s="18" customFormat="1" ht="409.5" x14ac:dyDescent="0.25">
      <c r="A42" s="12" t="s">
        <v>41</v>
      </c>
      <c r="B42" s="16" t="s">
        <v>86</v>
      </c>
      <c r="C42" s="12" t="s">
        <v>161</v>
      </c>
      <c r="D42" s="12" t="s">
        <v>87</v>
      </c>
      <c r="E42" s="12" t="s">
        <v>179</v>
      </c>
      <c r="F42" s="12" t="s">
        <v>179</v>
      </c>
      <c r="G42" s="21">
        <v>7500000</v>
      </c>
      <c r="H42" s="12" t="s">
        <v>33</v>
      </c>
      <c r="I42" s="12" t="s">
        <v>35</v>
      </c>
      <c r="J42" s="12" t="s">
        <v>34</v>
      </c>
      <c r="K42" s="12" t="s">
        <v>88</v>
      </c>
      <c r="L42" s="12" t="s">
        <v>260</v>
      </c>
    </row>
    <row r="43" spans="1:12" s="26" customFormat="1" ht="320.25" customHeight="1" x14ac:dyDescent="0.25">
      <c r="A43" s="16" t="s">
        <v>97</v>
      </c>
      <c r="B43" s="16" t="s">
        <v>198</v>
      </c>
      <c r="C43" s="16" t="s">
        <v>133</v>
      </c>
      <c r="D43" s="16" t="s">
        <v>202</v>
      </c>
      <c r="E43" s="25" t="s">
        <v>179</v>
      </c>
      <c r="F43" s="25" t="s">
        <v>179</v>
      </c>
      <c r="G43" s="29">
        <v>121000000</v>
      </c>
      <c r="H43" s="16" t="s">
        <v>148</v>
      </c>
      <c r="I43" s="16" t="s">
        <v>43</v>
      </c>
      <c r="J43" s="16" t="s">
        <v>49</v>
      </c>
      <c r="K43" s="16" t="s">
        <v>98</v>
      </c>
      <c r="L43" s="16" t="s">
        <v>219</v>
      </c>
    </row>
    <row r="44" spans="1:12" s="26" customFormat="1" ht="311.25" customHeight="1" x14ac:dyDescent="0.25">
      <c r="A44" s="16" t="s">
        <v>97</v>
      </c>
      <c r="B44" s="16" t="s">
        <v>199</v>
      </c>
      <c r="C44" s="16" t="s">
        <v>133</v>
      </c>
      <c r="D44" s="16" t="s">
        <v>202</v>
      </c>
      <c r="E44" s="25" t="s">
        <v>179</v>
      </c>
      <c r="F44" s="25" t="s">
        <v>179</v>
      </c>
      <c r="G44" s="29">
        <v>79000000</v>
      </c>
      <c r="H44" s="16" t="s">
        <v>73</v>
      </c>
      <c r="I44" s="16" t="s">
        <v>43</v>
      </c>
      <c r="J44" s="16" t="s">
        <v>245</v>
      </c>
      <c r="K44" s="16" t="s">
        <v>244</v>
      </c>
      <c r="L44" s="16"/>
    </row>
    <row r="45" spans="1:12" s="26" customFormat="1" ht="161.25" customHeight="1" x14ac:dyDescent="0.25">
      <c r="A45" s="16" t="s">
        <v>46</v>
      </c>
      <c r="B45" s="16" t="s">
        <v>102</v>
      </c>
      <c r="C45" s="16" t="s">
        <v>103</v>
      </c>
      <c r="D45" s="16" t="s">
        <v>38</v>
      </c>
      <c r="E45" s="25" t="s">
        <v>179</v>
      </c>
      <c r="F45" s="25" t="s">
        <v>179</v>
      </c>
      <c r="G45" s="29">
        <v>30000000</v>
      </c>
      <c r="H45" s="16" t="s">
        <v>184</v>
      </c>
      <c r="I45" s="16" t="s">
        <v>43</v>
      </c>
      <c r="J45" s="16" t="s">
        <v>49</v>
      </c>
      <c r="K45" s="16" t="s">
        <v>47</v>
      </c>
      <c r="L45" s="16" t="s">
        <v>220</v>
      </c>
    </row>
    <row r="46" spans="1:12" s="18" customFormat="1" ht="156.75" x14ac:dyDescent="0.25">
      <c r="A46" s="16" t="s">
        <v>72</v>
      </c>
      <c r="B46" s="30" t="s">
        <v>166</v>
      </c>
      <c r="C46" s="16" t="s">
        <v>188</v>
      </c>
      <c r="D46" s="16" t="s">
        <v>189</v>
      </c>
      <c r="E46" s="16" t="s">
        <v>179</v>
      </c>
      <c r="F46" s="16" t="s">
        <v>179</v>
      </c>
      <c r="G46" s="29">
        <v>6500000</v>
      </c>
      <c r="H46" s="16" t="s">
        <v>33</v>
      </c>
      <c r="I46" s="16" t="s">
        <v>43</v>
      </c>
      <c r="J46" s="16" t="s">
        <v>190</v>
      </c>
      <c r="K46" s="16" t="s">
        <v>191</v>
      </c>
      <c r="L46" s="16" t="s">
        <v>73</v>
      </c>
    </row>
    <row r="47" spans="1:12" s="18" customFormat="1" ht="162.75" customHeight="1" x14ac:dyDescent="0.25">
      <c r="A47" s="16" t="s">
        <v>72</v>
      </c>
      <c r="B47" s="30" t="s">
        <v>167</v>
      </c>
      <c r="C47" s="16" t="s">
        <v>192</v>
      </c>
      <c r="D47" s="16" t="s">
        <v>193</v>
      </c>
      <c r="E47" s="16" t="s">
        <v>179</v>
      </c>
      <c r="F47" s="16" t="s">
        <v>179</v>
      </c>
      <c r="G47" s="29">
        <v>15000000</v>
      </c>
      <c r="H47" s="16" t="s">
        <v>33</v>
      </c>
      <c r="I47" s="16" t="s">
        <v>43</v>
      </c>
      <c r="J47" s="16" t="s">
        <v>190</v>
      </c>
      <c r="K47" s="16" t="s">
        <v>194</v>
      </c>
      <c r="L47" s="16" t="s">
        <v>221</v>
      </c>
    </row>
    <row r="48" spans="1:12" s="27" customFormat="1" ht="49.5" customHeight="1" x14ac:dyDescent="0.25">
      <c r="A48" s="12" t="s">
        <v>201</v>
      </c>
      <c r="B48" s="16" t="s">
        <v>200</v>
      </c>
      <c r="C48" s="12" t="s">
        <v>211</v>
      </c>
      <c r="D48" s="12" t="s">
        <v>212</v>
      </c>
      <c r="E48" s="25" t="s">
        <v>252</v>
      </c>
      <c r="F48" s="25" t="s">
        <v>252</v>
      </c>
      <c r="G48" s="21">
        <v>43000000</v>
      </c>
      <c r="H48" s="12" t="s">
        <v>100</v>
      </c>
      <c r="I48" s="12" t="s">
        <v>205</v>
      </c>
      <c r="J48" s="12" t="s">
        <v>34</v>
      </c>
      <c r="K48" s="12" t="s">
        <v>246</v>
      </c>
      <c r="L48" s="12"/>
    </row>
    <row r="49" spans="1:14" s="18" customFormat="1" x14ac:dyDescent="0.25">
      <c r="A49" s="19" t="s">
        <v>129</v>
      </c>
      <c r="B49" s="20"/>
      <c r="C49" s="20"/>
      <c r="D49" s="20"/>
      <c r="E49" s="20"/>
      <c r="F49" s="20"/>
      <c r="G49" s="24"/>
      <c r="H49" s="20"/>
      <c r="I49" s="20"/>
      <c r="J49" s="20"/>
      <c r="K49" s="20"/>
      <c r="L49" s="20"/>
    </row>
    <row r="50" spans="1:14" s="18" customFormat="1" ht="85.5" x14ac:dyDescent="0.25">
      <c r="A50" s="12" t="s">
        <v>46</v>
      </c>
      <c r="B50" s="16" t="s">
        <v>45</v>
      </c>
      <c r="C50" s="12" t="s">
        <v>135</v>
      </c>
      <c r="D50" s="12" t="s">
        <v>138</v>
      </c>
      <c r="E50" s="12" t="s">
        <v>80</v>
      </c>
      <c r="F50" s="12" t="s">
        <v>80</v>
      </c>
      <c r="G50" s="21">
        <v>500000</v>
      </c>
      <c r="H50" s="12" t="s">
        <v>33</v>
      </c>
      <c r="I50" s="12" t="s">
        <v>43</v>
      </c>
      <c r="J50" s="12" t="s">
        <v>34</v>
      </c>
      <c r="K50" s="12" t="s">
        <v>119</v>
      </c>
      <c r="L50" s="12" t="s">
        <v>120</v>
      </c>
    </row>
    <row r="51" spans="1:14" s="18" customFormat="1" x14ac:dyDescent="0.25">
      <c r="A51" s="31" t="s">
        <v>182</v>
      </c>
      <c r="B51" s="32"/>
      <c r="C51" s="32"/>
      <c r="D51" s="32"/>
      <c r="E51" s="32"/>
      <c r="F51" s="32"/>
      <c r="G51" s="33"/>
      <c r="H51" s="32"/>
      <c r="I51" s="32"/>
      <c r="J51" s="32"/>
      <c r="K51" s="32"/>
      <c r="L51" s="32"/>
    </row>
    <row r="52" spans="1:14" s="18" customFormat="1" ht="42.75" x14ac:dyDescent="0.25">
      <c r="A52" s="12" t="s">
        <v>37</v>
      </c>
      <c r="B52" s="16" t="s">
        <v>55</v>
      </c>
      <c r="C52" s="12" t="s">
        <v>56</v>
      </c>
      <c r="D52" s="12" t="s">
        <v>38</v>
      </c>
      <c r="E52" s="12" t="s">
        <v>104</v>
      </c>
      <c r="F52" s="12" t="s">
        <v>105</v>
      </c>
      <c r="G52" s="21">
        <v>1000000</v>
      </c>
      <c r="H52" s="12" t="s">
        <v>33</v>
      </c>
      <c r="I52" s="12" t="s">
        <v>39</v>
      </c>
      <c r="J52" s="12" t="s">
        <v>34</v>
      </c>
      <c r="K52" s="12" t="s">
        <v>57</v>
      </c>
      <c r="L52" s="12" t="s">
        <v>44</v>
      </c>
    </row>
    <row r="53" spans="1:14" s="27" customFormat="1" ht="409.5" x14ac:dyDescent="0.25">
      <c r="A53" s="12" t="s">
        <v>41</v>
      </c>
      <c r="B53" s="16" t="s">
        <v>203</v>
      </c>
      <c r="C53" s="12" t="s">
        <v>240</v>
      </c>
      <c r="D53" s="12" t="s">
        <v>124</v>
      </c>
      <c r="E53" s="22" t="s">
        <v>104</v>
      </c>
      <c r="F53" s="22" t="s">
        <v>105</v>
      </c>
      <c r="G53" s="21">
        <v>17200000</v>
      </c>
      <c r="H53" s="12" t="s">
        <v>33</v>
      </c>
      <c r="I53" s="12" t="s">
        <v>35</v>
      </c>
      <c r="J53" s="12" t="s">
        <v>49</v>
      </c>
      <c r="K53" s="12" t="s">
        <v>232</v>
      </c>
      <c r="L53" s="12" t="s">
        <v>250</v>
      </c>
    </row>
    <row r="54" spans="1:14" s="18" customFormat="1" ht="71.25" x14ac:dyDescent="0.25">
      <c r="A54" s="12" t="s">
        <v>41</v>
      </c>
      <c r="B54" s="16" t="s">
        <v>51</v>
      </c>
      <c r="C54" s="12" t="s">
        <v>121</v>
      </c>
      <c r="D54" s="12" t="s">
        <v>95</v>
      </c>
      <c r="E54" s="12" t="s">
        <v>231</v>
      </c>
      <c r="F54" s="12" t="s">
        <v>231</v>
      </c>
      <c r="G54" s="21">
        <v>2000000</v>
      </c>
      <c r="H54" s="12" t="s">
        <v>33</v>
      </c>
      <c r="I54" s="12" t="s">
        <v>35</v>
      </c>
      <c r="J54" s="12" t="s">
        <v>49</v>
      </c>
      <c r="K54" s="12" t="s">
        <v>96</v>
      </c>
      <c r="L54" s="12"/>
    </row>
    <row r="55" spans="1:14" s="18" customFormat="1" ht="51" customHeight="1" x14ac:dyDescent="0.25">
      <c r="A55" s="34" t="s">
        <v>151</v>
      </c>
      <c r="B55" s="34"/>
      <c r="C55" s="34"/>
      <c r="D55" s="34"/>
      <c r="E55" s="34"/>
      <c r="F55" s="34"/>
      <c r="G55" s="34"/>
      <c r="H55" s="34"/>
      <c r="I55" s="34"/>
      <c r="J55" s="34"/>
      <c r="K55" s="34"/>
      <c r="L55" s="34"/>
    </row>
    <row r="56" spans="1:14" s="18" customFormat="1" x14ac:dyDescent="0.25">
      <c r="A56" s="34" t="s">
        <v>171</v>
      </c>
      <c r="B56" s="34"/>
      <c r="C56" s="34"/>
      <c r="D56" s="34"/>
      <c r="E56" s="34"/>
      <c r="F56" s="34"/>
      <c r="G56" s="34"/>
      <c r="H56" s="34"/>
      <c r="I56" s="34"/>
      <c r="J56" s="34"/>
      <c r="K56" s="34"/>
      <c r="L56" s="34"/>
    </row>
    <row r="57" spans="1:14" x14ac:dyDescent="0.25">
      <c r="A57" s="35" t="s">
        <v>168</v>
      </c>
      <c r="B57" s="35" t="s">
        <v>172</v>
      </c>
      <c r="C57" s="35"/>
      <c r="D57" s="35"/>
      <c r="E57" s="35"/>
      <c r="F57" s="35"/>
      <c r="G57" s="35"/>
      <c r="H57" s="35"/>
      <c r="I57" s="35"/>
      <c r="J57" s="35"/>
      <c r="K57" s="35"/>
      <c r="L57" s="35"/>
    </row>
    <row r="58" spans="1:14" x14ac:dyDescent="0.25">
      <c r="A58" s="35" t="s">
        <v>169</v>
      </c>
      <c r="B58" s="35" t="s">
        <v>173</v>
      </c>
      <c r="C58" s="35"/>
      <c r="D58" s="35"/>
      <c r="E58" s="35"/>
      <c r="F58" s="35"/>
      <c r="G58" s="35"/>
      <c r="H58" s="35"/>
      <c r="I58" s="35"/>
      <c r="J58" s="35"/>
      <c r="K58" s="35"/>
      <c r="L58" s="35"/>
    </row>
    <row r="59" spans="1:14" x14ac:dyDescent="0.25">
      <c r="A59" s="11" t="s">
        <v>170</v>
      </c>
      <c r="B59" s="11" t="s">
        <v>174</v>
      </c>
      <c r="C59" s="11"/>
      <c r="D59" s="11"/>
      <c r="E59" s="11"/>
      <c r="F59" s="11"/>
      <c r="G59" s="11"/>
      <c r="H59" s="11"/>
      <c r="I59" s="11"/>
      <c r="J59" s="11"/>
      <c r="K59" s="11"/>
      <c r="L59" s="11"/>
    </row>
    <row r="60" spans="1:14" x14ac:dyDescent="0.25">
      <c r="A60" s="11"/>
      <c r="B60" s="11"/>
      <c r="C60" s="11"/>
      <c r="D60" s="11"/>
      <c r="E60" s="11"/>
      <c r="F60" s="11"/>
      <c r="G60" s="11"/>
      <c r="H60" s="11"/>
      <c r="I60" s="11"/>
      <c r="J60" s="11"/>
      <c r="K60" s="11"/>
      <c r="L60" s="11"/>
      <c r="M60" s="20"/>
      <c r="N60" s="20"/>
    </row>
    <row r="61" spans="1:14" x14ac:dyDescent="0.25">
      <c r="A61" s="11"/>
      <c r="B61" s="11"/>
      <c r="C61" s="11"/>
      <c r="D61" s="11"/>
      <c r="E61" s="11"/>
      <c r="F61" s="11"/>
      <c r="G61" s="11"/>
      <c r="H61" s="11"/>
      <c r="I61" s="11"/>
      <c r="J61" s="11"/>
      <c r="K61" s="11"/>
      <c r="L61" s="11"/>
    </row>
    <row r="62" spans="1:14" x14ac:dyDescent="0.25">
      <c r="A62" s="11"/>
      <c r="B62" s="11"/>
      <c r="C62" s="19"/>
      <c r="D62" s="20"/>
      <c r="E62" s="20"/>
      <c r="F62" s="20"/>
      <c r="G62" s="20"/>
      <c r="H62" s="20"/>
      <c r="I62" s="24"/>
      <c r="J62" s="20"/>
      <c r="K62" s="20"/>
      <c r="L62" s="20"/>
    </row>
    <row r="63" spans="1:14" x14ac:dyDescent="0.25">
      <c r="A63" s="11"/>
      <c r="B63" s="11"/>
      <c r="C63" s="11"/>
      <c r="D63" s="11"/>
      <c r="E63" s="11"/>
      <c r="F63" s="11"/>
      <c r="G63" s="11"/>
      <c r="H63" s="11"/>
      <c r="I63" s="11"/>
      <c r="J63" s="11"/>
      <c r="K63" s="11"/>
      <c r="L63" s="11"/>
    </row>
    <row r="64" spans="1:14"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A67" s="11"/>
      <c r="B67" s="11"/>
      <c r="C67" s="11"/>
      <c r="D67" s="11"/>
      <c r="E67" s="11"/>
      <c r="F67" s="11"/>
      <c r="G67" s="11"/>
      <c r="H67" s="11"/>
      <c r="I67" s="11"/>
      <c r="J67" s="11"/>
      <c r="K67" s="11"/>
      <c r="L67" s="11"/>
    </row>
    <row r="68" spans="1:12" x14ac:dyDescent="0.25">
      <c r="A68" s="11"/>
      <c r="B68" s="11"/>
      <c r="C68" s="11"/>
      <c r="D68" s="11"/>
      <c r="E68" s="11"/>
      <c r="F68" s="11"/>
      <c r="G68" s="11"/>
      <c r="H68" s="11"/>
      <c r="I68" s="11"/>
      <c r="J68" s="11"/>
      <c r="K68" s="11"/>
      <c r="L68" s="11"/>
    </row>
    <row r="69" spans="1:12" x14ac:dyDescent="0.25">
      <c r="A69" s="11"/>
      <c r="B69" s="11"/>
      <c r="C69" s="11"/>
      <c r="D69" s="11"/>
      <c r="E69" s="11"/>
      <c r="F69" s="11"/>
      <c r="G69" s="11"/>
      <c r="H69" s="11"/>
      <c r="I69" s="11"/>
      <c r="J69" s="11"/>
      <c r="K69" s="11"/>
      <c r="L69" s="11"/>
    </row>
    <row r="70" spans="1:12" x14ac:dyDescent="0.25">
      <c r="G70" s="28"/>
    </row>
  </sheetData>
  <pageMargins left="0.70866141732283472" right="0.70866141732283472" top="0.74803149606299213" bottom="0.74803149606299213" header="0.31496062992125984" footer="0.31496062992125984"/>
  <pageSetup paperSize="8" scale="34" fitToHeight="0" orientation="landscape" r:id="rId1"/>
  <rowBreaks count="4" manualBreakCount="4">
    <brk id="14" max="11" man="1"/>
    <brk id="31" max="11" man="1"/>
    <brk id="40" max="11" man="1"/>
    <brk id="48"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2023-09-29T07:31:39Z</dcterms:modified>
</cp:coreProperties>
</file>