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_skoroszyt" defaultThemeVersion="166925"/>
  <mc:AlternateContent xmlns:mc="http://schemas.openxmlformats.org/markup-compatibility/2006">
    <mc:Choice Requires="x15">
      <x15ac:absPath xmlns:x15ac="http://schemas.microsoft.com/office/spreadsheetml/2010/11/ac" url="V:\RZF\FEO 2021 - 2027\_Harmonogram naborów\2026 ROK\Harmonogram_ZWO_23 marzec 2026\"/>
    </mc:Choice>
  </mc:AlternateContent>
  <xr:revisionPtr revIDLastSave="0" documentId="13_ncr:1_{7AA85CAC-CE9D-42E7-9E1B-51A5BB606749}" xr6:coauthVersionLast="47" xr6:coauthVersionMax="47" xr10:uidLastSave="{00000000-0000-0000-0000-000000000000}"/>
  <bookViews>
    <workbookView xWindow="-120" yWindow="-120" windowWidth="29040" windowHeight="15720" xr2:uid="{1CD3F22F-5E35-4803-B27C-7E219EDBA2FB}"/>
  </bookViews>
  <sheets>
    <sheet name="Harmonogram - do wypełnienia" sheetId="1" r:id="rId1"/>
    <sheet name="Dostępna tabela-wskazówki" sheetId="5" r:id="rId2"/>
    <sheet name="słownik wnioskodawców" sheetId="6" r:id="rId3"/>
    <sheet name="listy rozwijane - do ukrycia" sheetId="4" r:id="rId4"/>
  </sheets>
  <externalReferences>
    <externalReference r:id="rId5"/>
  </externalReferences>
  <definedNames>
    <definedName name="_xlnm._FilterDatabase" localSheetId="0" hidden="1">'Harmonogram - do wypełnienia'!$A$4:$V$86</definedName>
    <definedName name="_xlnm._FilterDatabase" localSheetId="3" hidden="1">'listy rozwijane - do ukrycia'!$C$1:$K$1144</definedName>
    <definedName name="_xlnm._FilterDatabase" localSheetId="2" hidden="1">'słownik wnioskodawców'!$A$1:$B$1</definedName>
    <definedName name="_xlnm.Print_Area" localSheetId="0">'Harmonogram - do wypełnienia'!$A$1:$U$34</definedName>
    <definedName name="_xlnm.Print_Titles" localSheetId="0">'Harmonogram - do wypełnienia'!$4:$5</definedName>
    <definedName name="Wynik" localSheetId="2">'[1]Harmonogram - do wypełnienia'!#REF!</definedName>
    <definedName name="Wynik">'Harmonogram - do wypełnienia'!#REF!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0" i="1" l="1"/>
  <c r="N27" i="1"/>
  <c r="N26" i="1"/>
  <c r="N17" i="1"/>
  <c r="N16" i="1"/>
  <c r="N15" i="1"/>
  <c r="N13" i="1"/>
  <c r="P30" i="1" l="1"/>
  <c r="P33" i="1"/>
  <c r="P16" i="1"/>
  <c r="P13" i="1"/>
  <c r="P12" i="1"/>
  <c r="P23" i="1"/>
  <c r="P32" i="1"/>
  <c r="N31" i="1"/>
  <c r="N22" i="1"/>
  <c r="N18" i="1"/>
  <c r="N21" i="1"/>
  <c r="N8" i="1"/>
  <c r="P9" i="1" l="1"/>
  <c r="N29" i="1" l="1"/>
  <c r="N19" i="1"/>
  <c r="N25" i="1"/>
  <c r="N12" i="1"/>
  <c r="P20" i="1" l="1"/>
  <c r="P19" i="1"/>
  <c r="P25" i="1"/>
  <c r="P24" i="1"/>
  <c r="P10" i="1" l="1"/>
  <c r="P11" i="1" l="1"/>
  <c r="P28" i="1" l="1"/>
  <c r="P7" i="1"/>
  <c r="N7" i="1" l="1"/>
  <c r="N9" i="1"/>
  <c r="N10" i="1"/>
  <c r="N11" i="1"/>
  <c r="N28" i="1"/>
  <c r="N14" i="1"/>
  <c r="N24" i="1"/>
  <c r="N20" i="1"/>
  <c r="N23"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alcChain>
</file>

<file path=xl/sharedStrings.xml><?xml version="1.0" encoding="utf-8"?>
<sst xmlns="http://schemas.openxmlformats.org/spreadsheetml/2006/main" count="3042" uniqueCount="1500">
  <si>
    <t>Tytuł naboru</t>
  </si>
  <si>
    <t xml:space="preserve">Typy projektów, które mogą otrzymać dofinansowanie </t>
  </si>
  <si>
    <t>Obszar geograficzny</t>
  </si>
  <si>
    <t>Sposób wyboru</t>
  </si>
  <si>
    <t>Informacje dodatkowe</t>
  </si>
  <si>
    <t>Klastry</t>
  </si>
  <si>
    <t>01</t>
  </si>
  <si>
    <t>03</t>
  </si>
  <si>
    <t>04</t>
  </si>
  <si>
    <t>05</t>
  </si>
  <si>
    <t>06</t>
  </si>
  <si>
    <t>07</t>
  </si>
  <si>
    <t>08</t>
  </si>
  <si>
    <t>09</t>
  </si>
  <si>
    <t>10</t>
  </si>
  <si>
    <t>11</t>
  </si>
  <si>
    <t>12</t>
  </si>
  <si>
    <t>02</t>
  </si>
  <si>
    <t>13</t>
  </si>
  <si>
    <t>14</t>
  </si>
  <si>
    <t>15</t>
  </si>
  <si>
    <t>16</t>
  </si>
  <si>
    <t>Uzdrowiska</t>
  </si>
  <si>
    <t>Podmioty ekonomii społecznej</t>
  </si>
  <si>
    <t>17</t>
  </si>
  <si>
    <t>18</t>
  </si>
  <si>
    <t>19</t>
  </si>
  <si>
    <t>20</t>
  </si>
  <si>
    <t>21</t>
  </si>
  <si>
    <t>22</t>
  </si>
  <si>
    <t>23</t>
  </si>
  <si>
    <t>24</t>
  </si>
  <si>
    <t>25</t>
  </si>
  <si>
    <t>26</t>
  </si>
  <si>
    <t>27</t>
  </si>
  <si>
    <t>28</t>
  </si>
  <si>
    <t>29</t>
  </si>
  <si>
    <t>30</t>
  </si>
  <si>
    <t>konkurencyjny</t>
  </si>
  <si>
    <t>niekonkurencyjny</t>
  </si>
  <si>
    <t>Fundusz - kod</t>
  </si>
  <si>
    <t>EFRR</t>
  </si>
  <si>
    <t>EFS+</t>
  </si>
  <si>
    <t>EFRR PT</t>
  </si>
  <si>
    <t>EFS+ PT</t>
  </si>
  <si>
    <t>FST</t>
  </si>
  <si>
    <t>FST PT</t>
  </si>
  <si>
    <t>ZIT</t>
  </si>
  <si>
    <t>Nie dotyczy</t>
  </si>
  <si>
    <t>Realizacja instrumentów terytorialnych</t>
  </si>
  <si>
    <t>Osoby fizyczne</t>
  </si>
  <si>
    <t>Zintegrowane Inwestycje Terytorialne (ZIT)</t>
  </si>
  <si>
    <t>Rozwój lokalny kierowany przez społeczność (RLKS)</t>
  </si>
  <si>
    <t>MŚP</t>
  </si>
  <si>
    <t>Duże przedsiębiorstwa</t>
  </si>
  <si>
    <t>Administracja rządowa</t>
  </si>
  <si>
    <t>Jednostki Samorządu Terytorialnego</t>
  </si>
  <si>
    <t>Zarządcy infrastruktury kolejowej</t>
  </si>
  <si>
    <t>Przedsiębiorstwa kolejowych przewozów towarowych</t>
  </si>
  <si>
    <t>Podmioty zarządzające terenami inwestycyjnymi</t>
  </si>
  <si>
    <t>Porty lotnicze</t>
  </si>
  <si>
    <t>Zarządzający portami morskimi i wodnymi śródlądowymi</t>
  </si>
  <si>
    <t>Organizatorzy i operatorzy publicznego transportu zbiorowego</t>
  </si>
  <si>
    <t>Spółki wodne</t>
  </si>
  <si>
    <t>Zarządcy infrastruktury dworcowej</t>
  </si>
  <si>
    <t>Przedsiębiorstwa kolejowych przewozów pasażerskich</t>
  </si>
  <si>
    <t>Przedsiębiorstwa działające w zakresie transportu intermodalnego</t>
  </si>
  <si>
    <t>Przedsiębiorstwa wodociągowo-kanalizacyjne</t>
  </si>
  <si>
    <t>Przedsiębiorstwa świadczące kompleksowe usługi sanatoryjne/uzdrowiskowe/zakłady lecznictwa uzdrowiskowego</t>
  </si>
  <si>
    <t>Przedsiębiorstwa energetyczne</t>
  </si>
  <si>
    <t>Przedsiębiorstwa gospodarujące odpadami</t>
  </si>
  <si>
    <t>Instytucje finansowe</t>
  </si>
  <si>
    <t>Instytucje otoczenia biznesu</t>
  </si>
  <si>
    <t>Izby gospodarcze</t>
  </si>
  <si>
    <t>Partnerzy gospodarczy</t>
  </si>
  <si>
    <t>Bank Gospodarstwa Krajowego</t>
  </si>
  <si>
    <t>Ośrodki innowacji</t>
  </si>
  <si>
    <t>Europejskie ugrupowanie współpracy terytorialnej</t>
  </si>
  <si>
    <t>Konsorcja naukowo-przemysłowe</t>
  </si>
  <si>
    <t>Partnerstwa Publiczno-Prywatne</t>
  </si>
  <si>
    <t>Grupy Producentów</t>
  </si>
  <si>
    <t>Partnerstwa instytucji pozarządowych</t>
  </si>
  <si>
    <t>Wspólnoty energetyczne, w tym klastry energii i spółdzielnie energetyczne</t>
  </si>
  <si>
    <t>Instytucje integracji i pomocy społecznej</t>
  </si>
  <si>
    <t>Instytucje kultury</t>
  </si>
  <si>
    <t>Instytucje odpowiedzialne za gospodarkę wodną</t>
  </si>
  <si>
    <t>Instytucje rynku pracy</t>
  </si>
  <si>
    <t>Jednostki rządowe i samorządowe ochrony środowiska</t>
  </si>
  <si>
    <t>Rządowe organizacje turystyczne</t>
  </si>
  <si>
    <t>Policja, straż pożarna i służby ratownicze</t>
  </si>
  <si>
    <t>Urzędy Morskie</t>
  </si>
  <si>
    <t>Wymiar sprawiedliwości</t>
  </si>
  <si>
    <t>Zarządcy dróg publicznych</t>
  </si>
  <si>
    <t>Jednostki doradztwa rolniczego</t>
  </si>
  <si>
    <t>Jednostki organizacyjne działające w imieniu jednostek samorządu terytorialnego</t>
  </si>
  <si>
    <t>Podmioty świadczące usługi publiczne w ramach realizacji obowiązków własnych jednostek samorządu terytorialnego</t>
  </si>
  <si>
    <t>Prokuratura</t>
  </si>
  <si>
    <t>Instytucje sportu</t>
  </si>
  <si>
    <t>Niepubliczne zakłady opieki zdrowotnej</t>
  </si>
  <si>
    <t>Publiczne zakłady opieki zdrowotnej</t>
  </si>
  <si>
    <t>Inne instytucje systemu ochrony zdrowia</t>
  </si>
  <si>
    <t>Centra aktywności lokalnej</t>
  </si>
  <si>
    <t>Kluby sportowe, centra sportu</t>
  </si>
  <si>
    <t>Kościoły i związki wyznaniowe</t>
  </si>
  <si>
    <t>Niepubliczne instytucje kultury</t>
  </si>
  <si>
    <t>Niepubliczne podmioty integracji i pomocy społecznej</t>
  </si>
  <si>
    <t>Organizacje pozarządowe</t>
  </si>
  <si>
    <t>Wspólnoty, spółdzielnie mieszkaniowe i TBS</t>
  </si>
  <si>
    <t>Pozarządowe organizacje turystyczne</t>
  </si>
  <si>
    <t>Lokalne Grupy Działania</t>
  </si>
  <si>
    <t>Izby Rolnicze</t>
  </si>
  <si>
    <t>Niepubliczne instytucje sportu</t>
  </si>
  <si>
    <t>Ośrodki Wsparcia Ekonomii Społecznej</t>
  </si>
  <si>
    <t>Jednostki naukowe</t>
  </si>
  <si>
    <t>Ośrodki kształcenia dorosłych</t>
  </si>
  <si>
    <t>Przedszkola i inne formy wychowania przedszkolnego</t>
  </si>
  <si>
    <t>Szkoły i inne placówki systemu oświaty</t>
  </si>
  <si>
    <t>Uczelnie</t>
  </si>
  <si>
    <t>Organizacje badawcze</t>
  </si>
  <si>
    <t>Inne podmioty systemu szkolnictwa wyższego i nauki</t>
  </si>
  <si>
    <t>Organizacje zrzeszające pracodawców</t>
  </si>
  <si>
    <t>Związki zawodowe</t>
  </si>
  <si>
    <t>Samorządy zawodowe</t>
  </si>
  <si>
    <t>IIT</t>
  </si>
  <si>
    <t>pole jednokrotnego wyboru</t>
  </si>
  <si>
    <t>pole należy wypełnić ręcznie</t>
  </si>
  <si>
    <t>pole należy wypełnić ręcznie (jeśli dotyczy)</t>
  </si>
  <si>
    <t>Sposób wyboru projektów</t>
  </si>
  <si>
    <t>Fundusz</t>
  </si>
  <si>
    <t>Wskazówki - jak utworzyć dostępny harmonogram</t>
  </si>
  <si>
    <t>2) Unikaj scalania komórek.</t>
  </si>
  <si>
    <t>4) Używaj prostego języka.</t>
  </si>
  <si>
    <t>5) Używaj czcionek bezszeryfowych (czcionki o kroju pozbawionym ozdobników w postaci kresek przy literach) o wielkości 12 pkt (minimum).</t>
  </si>
  <si>
    <t>6) Proszę nie zmieniaj kolejności kolumn, nie usuwaj ich. Ułatwi to późniejszą analizę.</t>
  </si>
  <si>
    <t>31</t>
  </si>
  <si>
    <t>Miesiąc</t>
  </si>
  <si>
    <t>Rok</t>
  </si>
  <si>
    <t>Dzień</t>
  </si>
  <si>
    <t>RLKS</t>
  </si>
  <si>
    <t>pole należy wypełnić ręcznie - zgodnie ze słownikiem</t>
  </si>
  <si>
    <t>pole należy wypełnić ręcznie - dodatkowe informacje wg potrzeb IZPR</t>
  </si>
  <si>
    <t>Dotyczy JST</t>
  </si>
  <si>
    <t>Dotyczy MŚP</t>
  </si>
  <si>
    <t>Wybór</t>
  </si>
  <si>
    <t>Tak</t>
  </si>
  <si>
    <t>Nie</t>
  </si>
  <si>
    <t>rrrr-mm-dd lub rrrr-mm</t>
  </si>
  <si>
    <t>Data zakończenia naboru</t>
  </si>
  <si>
    <t>Całkowity budżet naboru (PLN)</t>
  </si>
  <si>
    <t>Lasy Państwowe</t>
  </si>
  <si>
    <t>Parki narodowe i krajobrazowe</t>
  </si>
  <si>
    <t>dzień</t>
  </si>
  <si>
    <t>miesiąc</t>
  </si>
  <si>
    <t>rok</t>
  </si>
  <si>
    <t>Instytucja, która przeprowadzi nabór</t>
  </si>
  <si>
    <t>Przedsiębiorstwa</t>
  </si>
  <si>
    <t>Administracja publiczna</t>
  </si>
  <si>
    <t>Przedsiębiorstwa realizujące cele publiczne</t>
  </si>
  <si>
    <t>Instytucje wspierające biznes</t>
  </si>
  <si>
    <t>Partnerstwa</t>
  </si>
  <si>
    <t>Służby publiczne</t>
  </si>
  <si>
    <t>Instytucje ochrony zdrowia</t>
  </si>
  <si>
    <t>Organizacje społeczne i związki wyznaniowe</t>
  </si>
  <si>
    <t>Instytucje nauki i edukacji</t>
  </si>
  <si>
    <t>Partnerzy społeczni</t>
  </si>
  <si>
    <t>Wnioskodawcy - ogólni</t>
  </si>
  <si>
    <t>Wnioskodawcy - szczegółowi</t>
  </si>
  <si>
    <t>ZIT/IIT</t>
  </si>
  <si>
    <t>ZIT/Nie dotyczy</t>
  </si>
  <si>
    <t>ITT/Nie dotyczy</t>
  </si>
  <si>
    <t>3) Unikaj tworzenia pustych komórek.W takim przypadku warto wpisać np.. "nie dotyczy".</t>
  </si>
  <si>
    <t>Działanie - kod i nazwa</t>
  </si>
  <si>
    <t>FEDS.01.01 Rozwój jednostek naukowych</t>
  </si>
  <si>
    <t>FEDS.01.02 Innowacyjne przedsiębiorstwa</t>
  </si>
  <si>
    <t>FEDS.01.03 Cyfryzacja usług publicznych</t>
  </si>
  <si>
    <t>FEDS.01.04 Wsparcie rozwoju MŚP</t>
  </si>
  <si>
    <t>FEDS.01.05 Instrumenty finansowe dla MŚP</t>
  </si>
  <si>
    <t>FEDS.02.01 Efektywność energetyczna w budynkach publicznych</t>
  </si>
  <si>
    <t>FEDS.02.02 Efektywność energetyczna w budynkach mieszkalnych</t>
  </si>
  <si>
    <t>FEDS.02.03 Instrumenty finansowe na efektywność energetyczną</t>
  </si>
  <si>
    <t>FEDS.02.04 Innowacje w OZE</t>
  </si>
  <si>
    <t>FEDS.02.05 Instrumenty finansowe na OZE</t>
  </si>
  <si>
    <t>FEDS.02.06 Gospodarka ściekowa - ZIT</t>
  </si>
  <si>
    <t>FEDS.02.07 Ochrona przyrody i klimatu</t>
  </si>
  <si>
    <t>FEDS.02.08 Efektywność energetyczna w budynkach publicznych - ZIT</t>
  </si>
  <si>
    <t>FEDS.02.09 Gospodarka ściekowa - IIT</t>
  </si>
  <si>
    <t>FEDS.02.10 Ochrona przyrody i klimatu - ZIT</t>
  </si>
  <si>
    <t>FEDS.03.01 Ekotransport miejski i podmiejski – ZIT</t>
  </si>
  <si>
    <t>FEDS.03.02 Ekotransport miejski i podmiejski - IIT</t>
  </si>
  <si>
    <t>FEDS.04.01 Infrastruktura drogowa i kolejowa</t>
  </si>
  <si>
    <t>FEDS.05.01 Infrastruktura ochrony zdrowia</t>
  </si>
  <si>
    <t>FEDS.05.02 Kultura i turystyka</t>
  </si>
  <si>
    <t>FEDS.06.01 Rozwój lokalny - strategie ZIT</t>
  </si>
  <si>
    <t>FEDS.06.02 Rozwój lokalny - strategie IIT</t>
  </si>
  <si>
    <t>FEDS.07.01 Projekty Powiatowych Urzędów Pracy</t>
  </si>
  <si>
    <t>FEDS.07.02 Rozwój instytucji rynku pracy</t>
  </si>
  <si>
    <t>FEDS.07.03 Równe szanse</t>
  </si>
  <si>
    <t>FEDS.07.04 Adaptacja do zmian na rynku pracy</t>
  </si>
  <si>
    <t>FEDS.07.05 Aktywna integracja</t>
  </si>
  <si>
    <t>FEDS.07.06 Integracja migrantów</t>
  </si>
  <si>
    <t>FEDS.07.07 Rozwój usług społecznych i zdrowotnych</t>
  </si>
  <si>
    <t>FEDS.07.08 Wspieranie włączenia społecznego</t>
  </si>
  <si>
    <t>FEDS.07.09 Aktywizacja osób na rynku pracy</t>
  </si>
  <si>
    <t>FEDS.07.10 Rozwój usług społecznych i zdrowotnych - ZIT</t>
  </si>
  <si>
    <t>FEDS.08.01 Dostęp do edukacji</t>
  </si>
  <si>
    <t>FEDS.08.02 Uczenie się przez całe życie</t>
  </si>
  <si>
    <t>FEDS.08.03 Dostęp do edukacji - ZIT</t>
  </si>
  <si>
    <t>FEDS.09.01 Transformacja społeczna</t>
  </si>
  <si>
    <t>FEDS.09.02 Transformacja infrastruktury społecznej i edukacyjnej</t>
  </si>
  <si>
    <t>FEDS.09.03 Transformacja w edukacji</t>
  </si>
  <si>
    <t>FEDS.09.04 Transformacja gospodarcza</t>
  </si>
  <si>
    <t>FEDS.09.05 Transformacja środowiskowa</t>
  </si>
  <si>
    <t>FEDS.09.06 Transformacja środowiskowa - ZIT</t>
  </si>
  <si>
    <t>FEDS.10.01 Pomoc Techniczna EFRR</t>
  </si>
  <si>
    <t>FEDS.11.01 Pomoc Techniczna EFS+</t>
  </si>
  <si>
    <t>FEDS.12.01 Pomoc Techniczna FST</t>
  </si>
  <si>
    <t>FEKP.01.01 WZMOCNIENIE POTENCJAŁU BADAWCZEGO I INNOWACJI</t>
  </si>
  <si>
    <t>FEKP.01.02 CYFROWY REGION</t>
  </si>
  <si>
    <t>FEKP.01.03 WSPARCIE MŚP</t>
  </si>
  <si>
    <t>FEKP.01.04 WSPARCIE WZROSTU PRODUKTYWNOŚCI MŚP POPRZEZ INSTRUMENTY FINANSOWE</t>
  </si>
  <si>
    <t>FEKP.01.05 ROZWÓJ INFRASTRUKTURY NA RZECZ ROZWOJU GOSPODARCZEGO BYDOF-IP</t>
  </si>
  <si>
    <t>FEKP.01.06 ROZWÓJ INFRASTRUKTURY NA RZECZ ROZWOJU GOSPODARCZEGO ZITY REGIONALNE</t>
  </si>
  <si>
    <t>FEKP.01.07 DZIAŁANIA NA RZECZ ROZWOJU RIS, W TYM PROFESJONALIZACJA IOB</t>
  </si>
  <si>
    <t>FEKP.01.08 ROZWÓJ INFRASTRUKTURY NA RZECZ ROZWOJU GOSPODARCZEGO OPPT</t>
  </si>
  <si>
    <t>FEKP.02.01 EFEKTYWNOŚĆ ENERGETYCZNA BYDOF I ZITY REGIONALNE</t>
  </si>
  <si>
    <t>FEKP.02.02 CIEPŁOWNIE, SIECI CIEPŁOWNICZE I EFEKTYWNOŚĆ ENERGETYCZNA BUDYNKÓW KOMUNALNYCH BYDOF-IP</t>
  </si>
  <si>
    <t>FEKP.02.03 CIEPŁOWNIE, SIECI CIEPŁOWNICZE I EFEKTYWNOŚĆ ENERGETYCZNA BUDYNKÓW KOMUNALNYCH ZITY REGIONALNE</t>
  </si>
  <si>
    <t>FEKP.02.04 CIEPŁOWNIE, SIECI CIEPŁOWNICZE I EFEKTYWNOŚĆ ENERGETYCZNA BUDYNKÓW ZABYTKOWYCH</t>
  </si>
  <si>
    <t>FEKP.02.05 ROZWÓJ INSTALACJI OZE</t>
  </si>
  <si>
    <t>FEKP.02.06 ADAPTACJA DO ZMIAN KLIMATU W MIASTACH BYDOF-IP</t>
  </si>
  <si>
    <t>FEKP.02.07 ADAPTACJA DO ZMIAN KLIMATU W MIASTACH ZITY REGIONALNE</t>
  </si>
  <si>
    <t>FEKP.02.08 WSPARCIE SŁUŻB RATOWNICZYCH</t>
  </si>
  <si>
    <t>FEKP.02.09 MAŁA RETENCJA I ADAPTACJA DO ZMIAN KLIMATU W REGIONIE</t>
  </si>
  <si>
    <t>FEKP.02.10 EFEKTYWNE GOSPODAROWANIE WODĄ DO SPOŻYCIA I POPRAWA JEJ JAKOŚCI BYDOF-IP</t>
  </si>
  <si>
    <t>FEKP.02.11 EFEKTYWNE GOSPODAROWANIE WODĄ DO SPOŻYCIA I POPRAWA JEJ JAKOŚCI ZITY REGIONALNE</t>
  </si>
  <si>
    <t>FEKP.02.12 WSPARCIE INFRASTRUKTURY KANALIZACYJNEJ ORAZ OCZYSZCZANIA ŚCIEKÓW KOMUNALNYCH</t>
  </si>
  <si>
    <t>FEKP.02.13 GOSPODARKA ODPADAMI</t>
  </si>
  <si>
    <t>FEKP.02.14 GOZ W PRZEDSIĘBIORSTWACH</t>
  </si>
  <si>
    <t>FEKP.02.15 ZWIĘKSZENIE POTENCJAŁU PRZYRODNICZEGO W REGIONIE</t>
  </si>
  <si>
    <t>FEKP.02.16 EFEKTYWNOŚĆ ENERGETYCZNA</t>
  </si>
  <si>
    <t>FEKP.02.17 EFEKTYWNOŚĆ ENERGETYCZNA OPPT</t>
  </si>
  <si>
    <t>FEKP.02.18 CIEPŁOWNIE, SIECI CIEPŁOWNICZE I EFEKTYWNOŚĆ ENERGETYCZNA BUDYNKÓW KOMUNALNYCH OPPT</t>
  </si>
  <si>
    <t>FEKP.02.19 ADAPTACJA DO ZMIAN KLIMATU W MIASTACH OPPT</t>
  </si>
  <si>
    <t>FEKP.02.20 EFEKTYWNE GOSPODAROWANIE WODĄ DO SPOŻYCIA I POPRAWA JEJ JAKOŚCI OPPT</t>
  </si>
  <si>
    <t>FEKP.03.01 ROZWÓJ I USPRAWNIENIE MOBILNOŚCI MIEJSKIEJ I PODMIEJSKIEJ BYDOF-IP</t>
  </si>
  <si>
    <t>FEKP.03.02 ROZWÓJ I USPRAWNIENIE MOBILNOŚCI MIEJSKIEJ I PODMIEJSKIEJ ZITY REGIONALNE</t>
  </si>
  <si>
    <t>FEKP.03.03 ROZWÓJ I USPRAWNIENIE MOBILNOŚCI MIEJSKIEJ I PODMIEJSKIEJ OPPT</t>
  </si>
  <si>
    <t>FEKP.04.01 ZAKUP TABORU KOLEJOWEGO</t>
  </si>
  <si>
    <t>FEKP.04.02 ROZWÓJ I POPRAWA ZRÓWNOWAŻONEJ MOBILNOŚCI NA SZCZEBLU REGIONALNYM I LOKALNYM</t>
  </si>
  <si>
    <t>FEKP.04.03 INFRASTRUKTURA DROGOWA</t>
  </si>
  <si>
    <t>FEKP.05.01 WSPARCIE INSTYTUCJI KULTURY BYDOF-IP</t>
  </si>
  <si>
    <t>FEKP.05.02 WSPARCIE INSTYTUCJI KULTURY ZITY REGIONALNE</t>
  </si>
  <si>
    <t>FEKP.05.03 WSPARCIE ROZWOJU TURYSTYKI BYDOF-IP</t>
  </si>
  <si>
    <t>FEKP.05.04 WSPARCIE ROZWOJU TURYSTYKI ZITY REGIONALNE</t>
  </si>
  <si>
    <t>FEKP.05.05 WSPARCIE ROZWOJU UZDROWISK</t>
  </si>
  <si>
    <t>FEKP.05.06 ODNOWA PRZESTRZENI PUBLICZNYCH BYDOF-IP</t>
  </si>
  <si>
    <t>FEKP.05.07 ODNOWA PRZESTRZENI PUBLICZNYCH ZITY REGIONALNE</t>
  </si>
  <si>
    <t>FEKP.05.08 REWITALIZACJA MIAST PREZYDENCKICH</t>
  </si>
  <si>
    <t>FEKP.05.09 TERENY INWESTYCYJNE BYDOF-IP</t>
  </si>
  <si>
    <t>FEKP.05.10 TERENY INWESTYCYJNE ZITY REGIONALNE</t>
  </si>
  <si>
    <t>FEKP.05.11 WSPARCIE ADMINISTRACYJNE GMIN ZITY REGIONALNE</t>
  </si>
  <si>
    <t>FEKP.05.12 WSPARCIE INSTYTUCJI KULTURY OPPT</t>
  </si>
  <si>
    <t>FEKP.05.13 WSPARCIE ROZWOJU TURYSTYKI OPPT</t>
  </si>
  <si>
    <t>FEKP.05.14 ODNOWA PRZESTRZENI PUBLICZNYCH OPPT</t>
  </si>
  <si>
    <t>FEKP.05.15 TERENY INWESTYCYJNE OPPT</t>
  </si>
  <si>
    <t>FEKP.05.16 WSPARCIE ADMINISTRACYJNE GMIN OPPT</t>
  </si>
  <si>
    <t>FEKP.06.01 INWESTYCJE W INFRASTRUKTURĘ PRZEDSZKOLNĄ BYDOF-IP</t>
  </si>
  <si>
    <t>FEKP.06.02 INWESTYCJE W INFRASTRUKTURĘ PRZEDSZKOLNĄ ZITY REGIONALNE</t>
  </si>
  <si>
    <t>FEKP.06.03 INWESTYCJE W ZAKRESIE DOSTĘPNOŚCI SZKÓŁ I PLACÓWEK, W TYM EDUKACYJNA BAZA SPORTOWA BYDOF-IP</t>
  </si>
  <si>
    <t>FEKP.06.04 INWESTYCJE W ZAKRESIE DOSTĘPNOŚCI SZKÓŁ I PLACÓWEK, W TYM EDUKACYJNA BAZA SPORTOWA ZITY REGIONALNE</t>
  </si>
  <si>
    <t>FEKP.06.05 INWESTYCJE W INFRASTRUKTURĘ KSZTAŁCENIA ZAWODOWEGO BYDOF-IP</t>
  </si>
  <si>
    <t>FEKP.06.06 INWESTYCJE W INFRASTRUKTURĘ KSZTAŁCENIA ZAWODOWEGO ZITY REGIONALNE</t>
  </si>
  <si>
    <t>FEKP.06.07 INWESTYCJE W INFRASTRUKTURĘ KSZTAŁCENIA ZAWODOWEGO W TYM PUZ</t>
  </si>
  <si>
    <t>FEKP.06.08 INWESTYCJE W INFRASTRUKTURĘ SPOŁECZNĄ</t>
  </si>
  <si>
    <t>FEKP.06.09 INWESTYCJE W INFRASTRUKTURĘ ZDROWOTNĄ</t>
  </si>
  <si>
    <t>FEKP.06.10 INWESTYCJE W INFRASTRUKTURĘ ZDROWOTNĄ ZITY REGIONALNE</t>
  </si>
  <si>
    <t>FEKP.06.11 RESTAURACJA I ADAPTACJA OBIEKTÓW DZIEDZICTWA KULTUROWEGO I NATURALNEGO</t>
  </si>
  <si>
    <t>FEKP.06.12 WSPARCIE INSTYTUCJI KULTURY</t>
  </si>
  <si>
    <t>FEKP.06.13 INWESTYCJE W INFRASTRUKTURĘ PRZEDSZKOLNĄ OPPT</t>
  </si>
  <si>
    <t>FEKP.06.14 INWESTYCJE W ZAKRESIE DOSTĘPNOŚCI SZKÓŁ I PLACÓWEK, W TYM EDUKACYJNA BAZA SPORTOWA OPPT</t>
  </si>
  <si>
    <t>FEKP.06.15 INWESTYCJE W INFRASTRUKTURĘ KSZTAŁCENIA ZAWODOWEGO OPPT</t>
  </si>
  <si>
    <t>FEKP.06.16 INWESTYCJE W INFRASTRUKTURĘ ZDROWOTNĄ OPPT</t>
  </si>
  <si>
    <t>FEKP.07.01 PRZEŁAMYWANIE STEREOTYPÓW ZWIĄZANYCH Z PŁCIĄ</t>
  </si>
  <si>
    <t>FEKP.07.02 WSPARCIE DZIECI I MŁODZIEŻY POZA EDUKACJĄ FORMALNĄ</t>
  </si>
  <si>
    <t>FEKP.07.03 AKTYWIZACJA EDUKACYJNA OSÓB DOROSŁYCH</t>
  </si>
  <si>
    <t>FEKP.07.04 WSPIERANIE INTEGRACJI SPOŁECZNEJ</t>
  </si>
  <si>
    <t>FEKP.08.01 PODNIESIENIE AKTYWNOŚCI ZAWODOWEJ KLIENTÓW PUBLICZNYCH SŁUŻB ZATRUDNIENIA</t>
  </si>
  <si>
    <t>FEKP.08.02 WSPARCIE INDYWIDUALNEJ I KOMPLEKSOWEJ AKTYWIZACJI ZAWODOWO-EDUKACYJNEJ OSÓB MŁODYCH REALIZOWANE PRZEZ OHP</t>
  </si>
  <si>
    <t>FEKP.08.03 WSPARCIE OSÓB PRACUJĄCYCH ZNAJDUJĄCYCH SIĘ W NIEKORZYSTNEJ SYTUACJI NA RYNKU PRACY</t>
  </si>
  <si>
    <t>FEKP.08.04 MŁODZI-AKTYWNI POTENCJAŁEM REGIONALNEGO RYNKU PRACY</t>
  </si>
  <si>
    <t>FEKP.08.05 WSPARCIE DOSTĘPU DO USŁUG ROZWOJOWYCH</t>
  </si>
  <si>
    <t>FEKP.08.06 WSPARCIE W OBSZARZE ADAPTACYJNOŚCI</t>
  </si>
  <si>
    <t>FEKP.08.07 DZIAŁANIA W ZAKRESIE WZMOCNIENIA POTENCJAŁU PARTNERÓW SPOŁECZNYCH</t>
  </si>
  <si>
    <t>FEKP.08.08 WSPARCIE W OBSZARZE ZDROWIA</t>
  </si>
  <si>
    <t>FEKP.08.09 WYCHOWANIE PRZEDSZKOLNE BYDOF-IP</t>
  </si>
  <si>
    <t>FEKP.08.10 WYCHOWANIE PRZEDSZKOLNE ZITY REGIONALNE</t>
  </si>
  <si>
    <t>FEKP.08.11 WYCHOWANIE PRZEDSZKOLNE</t>
  </si>
  <si>
    <t>FEKP.08.12 KSZTAŁCENIE OGÓLNE BYDOF-IP</t>
  </si>
  <si>
    <t>FEKP.08.13 KSZTAŁCENIE OGÓLNE ZITY REGIONALNE</t>
  </si>
  <si>
    <t>FEKP.08.14 KSZTAŁCENIE OGÓLNE</t>
  </si>
  <si>
    <t>FEKP.08.15 KSZTAŁCENIE ZAWODOWE BYDOF-IP</t>
  </si>
  <si>
    <t>FEKP.08.16 KSZTAŁCENIE ZAWODOWE ZITY REGIONALNE</t>
  </si>
  <si>
    <t>FEKP.08.17 KSZTAŁCENIE ZAWODOWE</t>
  </si>
  <si>
    <t>FEKP.08.18 STYPENDIA DLA UCZNIÓW</t>
  </si>
  <si>
    <t>FEKP.08.19 UCZENIE SIĘ DOROSŁYCH</t>
  </si>
  <si>
    <t>FEKP.08.20 AKTYWNE WŁĄCZENIE SPOŁECZNE</t>
  </si>
  <si>
    <t>FEKP.08.21 DZIAŁANIA NA RZECZ BUDOWANIA ZDOLNOŚCI ORGANIZACJI SPOŁECZEŃSTWA OBYWATELSKIEGO</t>
  </si>
  <si>
    <t>FEKP.08.22 EKONOMIA SPOŁECZNA</t>
  </si>
  <si>
    <t>FEKP.08.23 WSPIERANIE INTEGRACJI OBYWATELI PAŃSTW TRZECICH</t>
  </si>
  <si>
    <t>FEKP.08.24 USŁUGI SPOŁECZNE I ZDROWOTNE</t>
  </si>
  <si>
    <t>FEKP.08.25 USŁUGI WSPARCIA RODZINY I PIECZY ZASTĘPCZEJ</t>
  </si>
  <si>
    <t>FEKP.08.26 WYCHOWANIE PRZEDSZKOLNE OPPT</t>
  </si>
  <si>
    <t>FEKP.08.27 KSZTAŁCENIE OGÓLNE OPPT</t>
  </si>
  <si>
    <t>FEKP.08.28 KSZTAŁCENIE ZAWODOWE OPPT</t>
  </si>
  <si>
    <t>FEKP.09.01 WSPARCIE PROCESU ZARZĄDZANIA I WDRAŻANIA FEDKP</t>
  </si>
  <si>
    <t>FEKP.09.02 SKUTECZNA INFORMACJA I KOMUNIKACJA FEDKP</t>
  </si>
  <si>
    <t>FEKP.10.01 WSPARCIE PROCESU ZARZĄDZANIA I WDRAŻANIA FEDKP</t>
  </si>
  <si>
    <t>FEKP.10.02 SKUTECZNA INFORMACJA I KOMUNIKACJA FEDKP</t>
  </si>
  <si>
    <t>FELB.01.01 Badania i innowacje</t>
  </si>
  <si>
    <t>FELB.01.02 Cyfrowe lubuskie – dotacje</t>
  </si>
  <si>
    <t>FELB.01.03 Cyfrowe lubuskie – instrumenty zwrotne</t>
  </si>
  <si>
    <t>FELB.01.04 Cyfrowe lubuskie - ZIT</t>
  </si>
  <si>
    <t>FELB.01.05 Rozwój przedsiębiorczości – dotacje</t>
  </si>
  <si>
    <t>FELB.01.06 Rozwój przedsiębiorczości – instrumenty zwrotne</t>
  </si>
  <si>
    <t>FELB.01.07 Rozwój przedsiębiorczości -  ZIT</t>
  </si>
  <si>
    <t>FELB.01.08 Rozwój inteligentnych specjalizacji</t>
  </si>
  <si>
    <t>FELB.01.09 Cyfrowe lubuskie - IIT</t>
  </si>
  <si>
    <t>FELB.01.10 Rozwój przedsiębiorczości -  IIT</t>
  </si>
  <si>
    <t>FELB.02.01 Efektywność energetyczna – dotacje</t>
  </si>
  <si>
    <t>FELB.02.02 Efektywność energetyczna – instrumenty zwrotne</t>
  </si>
  <si>
    <t>FELB.02.03 Odnawialne źródła energii - dotacje</t>
  </si>
  <si>
    <t>FELB.02.04 Odnawialne źródła energii – instrumenty zwrotne</t>
  </si>
  <si>
    <t>FELB.02.05 Odnawialne źródła energii -  ZIT</t>
  </si>
  <si>
    <t>FELB.02.06 Adaptacja do zmian klimatu</t>
  </si>
  <si>
    <t>FELB.02.07 Adaptacja do zmian klimatu -  ZIT</t>
  </si>
  <si>
    <t>FELB.02.08 Gospodarka wodno – ściekowa</t>
  </si>
  <si>
    <t>FELB.02.09 Gospodarka odpadami</t>
  </si>
  <si>
    <t>FELB.02.10 Ochrona przyrody</t>
  </si>
  <si>
    <t>FELB.02.11 Ochrona przyrody -  ZIT</t>
  </si>
  <si>
    <t>FELB.02.12 Odnawialne źródła energii -  IIT</t>
  </si>
  <si>
    <t>FELB.02.13 Adaptacja do zmian klimatu -  IIT</t>
  </si>
  <si>
    <t>FELB.02.14 Ochrona przyrody -  IIT</t>
  </si>
  <si>
    <t>FELB.03.01 Mobilność miejska</t>
  </si>
  <si>
    <t>FELB.03.02 Mobilność miejska -  ZIT</t>
  </si>
  <si>
    <t>FELB.03.03 Mobilność miejska -  IIT</t>
  </si>
  <si>
    <t>FELB.04.01 Infrastruktura drogowa</t>
  </si>
  <si>
    <t>FELB.04.02 Pozostała infrastruktura transportowa</t>
  </si>
  <si>
    <t>FELB.05.01 Infrastruktura edukacyjna</t>
  </si>
  <si>
    <t>FELB.05.02 Infrastruktura włączenia społecznego</t>
  </si>
  <si>
    <t>FELB.05.03 Infrastruktura zdrowotna</t>
  </si>
  <si>
    <t>FELB.05.04 Infrastruktura kulturowa i turystyczna</t>
  </si>
  <si>
    <t>FELB.06.01 Aktywizacja zawodowa osób pozostających bez pracy zarejestrowanych w powiatowych urzędach pracy</t>
  </si>
  <si>
    <t>FELB.06.02 Realizacja działań na rzecz osób znajdujących się w niekorzystnej sytuacji na rynku pracy</t>
  </si>
  <si>
    <t>FELB.06.03 Zdrowy, aktywny i kompetentny pracownik</t>
  </si>
  <si>
    <t>FELB.06.04 Edukacja podstawowa i ponadpodstawowa</t>
  </si>
  <si>
    <t>FELB.06.05 Kształcenie zawodowe</t>
  </si>
  <si>
    <t>FELB.06.06 Profesjonalny nauczyciel</t>
  </si>
  <si>
    <t>FELB.06.07 Edukacja -  ZIT</t>
  </si>
  <si>
    <t>FELB.06.08 Edukacja dorosłych</t>
  </si>
  <si>
    <t>FELB.06.09 Aktywna integracja społeczno-zawodowa</t>
  </si>
  <si>
    <t>FELB.06.10 Przedsiębiorczość społeczna</t>
  </si>
  <si>
    <t>FELB.06.11 Aktywna integracja społeczno-zawodowa -  ZIT</t>
  </si>
  <si>
    <t>FELB.06.12 Integracja obywateli państw trzecich</t>
  </si>
  <si>
    <t>FELB.06.13 Usługi społeczne i zdrowotne</t>
  </si>
  <si>
    <t>FELB.06.14 Aktywizacja społeczna, mieszkalnictwo i wsparcie rodziny</t>
  </si>
  <si>
    <t>FELB.06.15 Edukacja -  IIT</t>
  </si>
  <si>
    <t>FELB.06.16 Aktywna integracja społeczno-zawodowa -  IIT</t>
  </si>
  <si>
    <t>FELB.07.01 Aktywizacja społeczności lokalnej w placówkach edukacyjnych</t>
  </si>
  <si>
    <t>FELB.07.02 Lokalne kształcenie dorosłych</t>
  </si>
  <si>
    <t>FELB.07.03 Rozwój gospodarstw zielonych</t>
  </si>
  <si>
    <t>FELB.07.04 Rozwój potencjału społeczności lokalnych</t>
  </si>
  <si>
    <t>FELB.08.01 Wsparcie terytorialne obszarów miejskich - rewitalizacja</t>
  </si>
  <si>
    <t>FELB.08.02 Wsparcie terytorialne obszarów miejskich -  ZIT</t>
  </si>
  <si>
    <t>FELB.08.03 Wsparcie terytorialne obszarów innych niż miejskie - rewitalizacja</t>
  </si>
  <si>
    <t>FELB.08.04 Wsparcie terytorialne obszarów innych niż miejskie -  IIT</t>
  </si>
  <si>
    <t>FELB.09.01 Pomoc techniczna - Europejski Fundusz Rozwoju Regionalnego</t>
  </si>
  <si>
    <t>FELB.10.01 Pomoc techniczna - Europejski Fundusz Społeczny +</t>
  </si>
  <si>
    <t>FELD.01.01 Publiczna infrastruktura badawcza</t>
  </si>
  <si>
    <t>FELD.01.02 Inwestycje przedsiębiorstw w badania i innowacje</t>
  </si>
  <si>
    <t>FELD.01.03 PPO</t>
  </si>
  <si>
    <t>FELD.01.04 Cyfryzacja</t>
  </si>
  <si>
    <t>FELD.01.05 Konkurencyjność MŚP</t>
  </si>
  <si>
    <t>FELD.01.06 Inwestycje w MŚP – IF</t>
  </si>
  <si>
    <t>FELD.02.01 Efektywność energetyczna</t>
  </si>
  <si>
    <t>FELD.02.02 Efektywność energetyczna – ZIT Łódzki Obszar Metropolitalny</t>
  </si>
  <si>
    <t>FELD.02.03 Efektywność energetyczna – IF</t>
  </si>
  <si>
    <t>FELD.02.04 Budynki pasywne</t>
  </si>
  <si>
    <t>FELD.02.05 Odnawialne źródła energii</t>
  </si>
  <si>
    <t>FELD.02.06 Odnawialne źródła energii – ZIT Łódzki Obszar Metropolitalny</t>
  </si>
  <si>
    <t>FELD.02.07 Odnawialne źródła energii – IF</t>
  </si>
  <si>
    <t>FELD.02.08 Dostosowanie do zmian klimatu, zapobieganie klęskom i katastrofom</t>
  </si>
  <si>
    <t>FELD.02.09 Dostosowanie do zmian klimatu, zapobieganie klęskom i katastrofom – ZIT Łódzki Obszar Metropolitalny</t>
  </si>
  <si>
    <t>FELD.02.10 Gospodarka wodno‐ściekowa – aglomeracje 10-15 tys. RLM</t>
  </si>
  <si>
    <t>FELD.02.11 Gospodarka wodno‐ściekowa – aglomeracje 2-10 tys. RLM</t>
  </si>
  <si>
    <t>FELD.02.12 Gospodarowanie wodą</t>
  </si>
  <si>
    <t>FELD.02.13 Gospodarka o obiegu zamkniętym</t>
  </si>
  <si>
    <t>FELD.02.14 Gospodarka o obiegu zamkniętym – IF</t>
  </si>
  <si>
    <t>FELD.02.15 Bioróżnorodność</t>
  </si>
  <si>
    <t>FELD.02.16 Bioróżnorodność – ZIT Łódzki Obszar Metropolitalny</t>
  </si>
  <si>
    <t>FELD.02.17 Ochrona przyrody</t>
  </si>
  <si>
    <t>FELD.02.18 Ochrona przyrody – ZIT Łódzki Obszar Metropolitalny</t>
  </si>
  <si>
    <t>FELD.02.19 Efektywność energetyczna – ZIT Sieradz-Zduńska Wola-Łask</t>
  </si>
  <si>
    <t>FELD.02.20 Odnawialne źródła energii – ZIT Sieradz-Zduńska Wola-Łask</t>
  </si>
  <si>
    <t>FELD.02.21 Dostosowanie do zmian klimatu, zapobieganie klęskom i katastrofom – ZIT Sieradz-Zduńska Wola-Łask</t>
  </si>
  <si>
    <t>FELD.02.22 Ochrona przyrody – ZIT Sieradz-Zduńska Wola-Łask</t>
  </si>
  <si>
    <t>FELD.02.23 Efektywność energetyczna – ZIT Radomsko-Piotrków Trybunalski-Bełchatów</t>
  </si>
  <si>
    <t>FELD.02.24 Odnawialne źródła energii – ZIT Radomsko-Piotrków Trybunalski-Bełchatów</t>
  </si>
  <si>
    <t>FELD.02.25 Dostosowanie do zmian klimatu, zapobieganie klęskom i katastrofom – ZIT Radomsko-Piotrków Trybunalski-Bełchatów</t>
  </si>
  <si>
    <t>FELD.02.26 Bioróżnorodność – ZIT Radomsko-Piotrków Trybunalski-Bełchatów</t>
  </si>
  <si>
    <t>FELD.02.27 Efektywność energetyczna – ZIT Tomaszów Mazowiecki-Opoczno</t>
  </si>
  <si>
    <t>FELD.02.28 Odnawialne źródła energii – ZIT Tomaszów Mazowiecki-Opoczno</t>
  </si>
  <si>
    <t>FELD.02.29 Dostosowanie do zmian klimatu, zapobieganie klęskom i katastrofom – ZIT Tomaszów Mazowiecki-Opoczno</t>
  </si>
  <si>
    <t>FELD.02.30 Bioróżnorodność – ZIT Tomaszów Mazowiecki – Opoczno</t>
  </si>
  <si>
    <t>FELD.03.01 Mobilność miejska</t>
  </si>
  <si>
    <t>FELD.03.02 Mobilność miejska - ZIT Łódzki Obszar Metropolitalny</t>
  </si>
  <si>
    <t>FELD.03.03 Mobilność miejska - ZIT Sieradz-Zduńska Wola-Łask</t>
  </si>
  <si>
    <t>FELD.03.04 Mobilność miejska - ZIT Radomsko-Piotrków Trybunalski-Bełchatów</t>
  </si>
  <si>
    <t>FELD.03.05 Mobilność miejska - ZIT Tomaszów Mazowiecki-Opoczno</t>
  </si>
  <si>
    <t>FELD.04.01 Drogi wojewódzkie</t>
  </si>
  <si>
    <t>FELD.04.02 Drogi lokalne</t>
  </si>
  <si>
    <t>FELD.04.03 Transport kolejowy</t>
  </si>
  <si>
    <t>FELD.04.04 Publiczny transport pozamiejski</t>
  </si>
  <si>
    <t>FELD.04.05 Infrastruktura paliw alternatywnych</t>
  </si>
  <si>
    <t>FELD.05.01 Kultura i turystyka - ZIT Łódzki Obszar Metropolitalny</t>
  </si>
  <si>
    <t>FELD.05.02 Rewitalizacja obszarów miejskich</t>
  </si>
  <si>
    <t>FELD.05.03 Rewitalizacja obszarów wiejskich</t>
  </si>
  <si>
    <t>FELD.05.04 Kultura i turystyka - ZIT Sieradz-Zduńska Wola-Łask</t>
  </si>
  <si>
    <t>FELD.05.05 Kultura i turystyka - ZIT Radomsko-Piotrków Trybunalski-Bełchatów</t>
  </si>
  <si>
    <t>FELD.05.06 Kultura i turystyka - ZIT Tomaszów Mazowiecki-Opoczno</t>
  </si>
  <si>
    <t>FELD.06.01 Infrastruktura edukacyjna</t>
  </si>
  <si>
    <t>FELD.06.02 Infrastruktura społeczna</t>
  </si>
  <si>
    <t>FELD.06.03 Infrastruktura zdrowotna</t>
  </si>
  <si>
    <t>FELD.06.04 Kultura i turystyka</t>
  </si>
  <si>
    <t>FELD.06.05 Kultura i turystyka – IF</t>
  </si>
  <si>
    <t>FELD.07.01 Aktywizacja zawodowa – PUP</t>
  </si>
  <si>
    <t>FELD.07.02 Aktywizacja zawodowa – OHP</t>
  </si>
  <si>
    <t>FELD.07.03 Aktywizacja zawodowa – WUP</t>
  </si>
  <si>
    <t>FELD.07.04 Kadry PSZ</t>
  </si>
  <si>
    <t>FELD.07.05 Integracja i społeczeństwo obywatelskie</t>
  </si>
  <si>
    <t>FELD.07.06 Ekonomia społeczna</t>
  </si>
  <si>
    <t>FELD.07.07 Integracja obywateli państw trzecich</t>
  </si>
  <si>
    <t>FELD.07.08 Integracja obywateli państw trzecich - ZIT Łódzki Obszar Metropolitalny</t>
  </si>
  <si>
    <t>FELD.07.09 Usługi społeczne i zdrowotne</t>
  </si>
  <si>
    <t>FELD.07.10 Usługi społeczne i zdrowotne - ZIT Łódzki Obszar Metropolitalny</t>
  </si>
  <si>
    <t>FELD.07.11 Profilaktyka zdrowotna i standardy dostępności</t>
  </si>
  <si>
    <t>FELD.07.12 Usługi na rzecz rodziny</t>
  </si>
  <si>
    <t>FELD.07.13 Włączenie społeczne</t>
  </si>
  <si>
    <t>FELD.07.14 Włączenie społeczne - ZIT Łódzki Obszar Metropolitalny</t>
  </si>
  <si>
    <t>FELD.08.01 Wzmocnienie równości płci</t>
  </si>
  <si>
    <t>FELD.08.02 Usługi rozwojowe dla pracowników</t>
  </si>
  <si>
    <t>FELD.08.03 Outplacement</t>
  </si>
  <si>
    <t>FELD.08.04 Zdrowy pracownik</t>
  </si>
  <si>
    <t>FELD.08.05 Poprawa organizacji pracy</t>
  </si>
  <si>
    <t>FELD.08.06 Edukacja przedszkolna</t>
  </si>
  <si>
    <t>FELD.08.07 Kształcenie ogólne</t>
  </si>
  <si>
    <t>FELD.08.08 Kształcenie zawodowe</t>
  </si>
  <si>
    <t>FELD.08.09 Kształcenie zawodowe – stypendia</t>
  </si>
  <si>
    <t>FELD.08.10 Edukacja włączająca</t>
  </si>
  <si>
    <t>FELD.08.11 Usługi rozwojowe dla osób dorosłych</t>
  </si>
  <si>
    <t>FELD.08.12 Aktywność edukacyjna</t>
  </si>
  <si>
    <t>FELD.09.01 Gospodarka w transformacji</t>
  </si>
  <si>
    <t>FELD.09.02 Społeczeństwo w transformacji</t>
  </si>
  <si>
    <t>FELD.09.03 Przestrzeń w transformacji</t>
  </si>
  <si>
    <t>FELD.09.04 Mobilność lokalna w transformacji</t>
  </si>
  <si>
    <t>FELD.09.05 Tereny zdegradowane w transformacji</t>
  </si>
  <si>
    <t>FELD.09.06 B+R dla transformacji</t>
  </si>
  <si>
    <t>FELD.10.01 Pomoc techniczna EFRR</t>
  </si>
  <si>
    <t>FELD.11.01 Pomoc techniczna EFS+</t>
  </si>
  <si>
    <t>FELD.12.01 Pomoc techniczna FST</t>
  </si>
  <si>
    <t>FELU.01.01 Regionalna infrastruktura badawczo-rozwojowa</t>
  </si>
  <si>
    <t>FELU.01.02 Infrastruktura wspomagająca rozwój technologiczny przedsiębiorstw</t>
  </si>
  <si>
    <t>FELU.01.03 Badania i innowacje w sektorze przedsiębiorstw</t>
  </si>
  <si>
    <t>FELU.01.04 Transfer technologii i komercjalizacja badań</t>
  </si>
  <si>
    <t>FELU.01.05 Specjalizacja gospodarki regionalnej</t>
  </si>
  <si>
    <t>FELU.01.06 Wsparcie regionalnych ekosystemów innowacji</t>
  </si>
  <si>
    <t>FELU.02.01 Cyfrowe Lubelskie</t>
  </si>
  <si>
    <t>FELU.02.02 Cyfrowe Lubelskie w ramach Zintegrowanych Inwestycji Terytorialnych Miejskich Obszarów Funkcjonalnych</t>
  </si>
  <si>
    <t>FELU.02.03 Cyfrowe Lubelskie w ochronie zdrowia</t>
  </si>
  <si>
    <t>FELU.02.04 Cyfryzacja lubelskich MŚP</t>
  </si>
  <si>
    <t>FELU.02.05 Usługi dla MŚP</t>
  </si>
  <si>
    <t>FELU.02.06 Inwestycje rozwojowe w MŚP</t>
  </si>
  <si>
    <t>FELU.02.07 Lubelskie MŚP na rynkach zagranicznych</t>
  </si>
  <si>
    <t>FELU.02.08 Budowa i rozwój powiązań klastrowych</t>
  </si>
  <si>
    <t>FELU.03.01 Bezpieczeństwo ekologiczne</t>
  </si>
  <si>
    <t>FELU.03.02 Dostosowanie do zmian klimatu i zapobieganie powodziom i suszy</t>
  </si>
  <si>
    <t>FELU.03.03 Bezpieczeństwo ekologiczne oraz dostosowanie do zmian klimatu i zapobieganie powodziom i suszy w ramach Zintegrowanych Inwestycji Terytorialnych Miejskich Obszarów Funkcjonalnych</t>
  </si>
  <si>
    <t>FELU.03.04 Zrównoważona gospodarka wodno-ściekowa</t>
  </si>
  <si>
    <t>FELU.03.05 Zrównoważona gospodarka wodno-ściekowa w ramach Zintegrowanych Inwestycji Terytorialnych</t>
  </si>
  <si>
    <t>FELU.03.06 Gospodarka odpadami w sektorze publicznym</t>
  </si>
  <si>
    <t>FELU.03.07 Gospodarka odpadami w sektorze publicznym w ramach Zintegrowanych Inwestycji Terytorialnych Miejskich Obszarów Funkcjonalnych</t>
  </si>
  <si>
    <t>FELU.03.08 GOZ w przedsiębiorstwach</t>
  </si>
  <si>
    <t>FELU.03.09 Ochrona bioróżnorodności na obszarach objętych formami ochrony przyrody</t>
  </si>
  <si>
    <t>FELU.03.10 Ochrona bioróżnorodności na obszarach poza formami ochrony przyrody</t>
  </si>
  <si>
    <t>FELU.03.11 Ochrona bioróżnorodności w ramach Zintegrowanych Inwestycji Terytorialnych Miejskich Obszarów Funkcjonalnych</t>
  </si>
  <si>
    <t>FELU.04.01 Wspieranie efektywności energetycznej w budynkach</t>
  </si>
  <si>
    <t>FELU.04.02 Wspieranie efektywności energetycznej w sektorze mieszkaniowym</t>
  </si>
  <si>
    <t>FELU.04.03 Wspieranie efektywności energetycznej i energooszczędności w ramach Zintegrowanych Inwestycji Terytorialnych</t>
  </si>
  <si>
    <t>FELU.04.04 Wspieranie efektywności energetycznej i energooszczędności w ramach Innych Instrumentów Terytorialnych</t>
  </si>
  <si>
    <t>FELU.04.05 Wspieranie energooszczędności</t>
  </si>
  <si>
    <t>FELU.04.06 Efektywne energetycznie przedsiębiorstwa</t>
  </si>
  <si>
    <t>FELU.04.07 Zwiększenie wykorzystania Odnawialnych Źródeł Energii</t>
  </si>
  <si>
    <t>FELU.04.08 Zwiększenie wykorzystania Odnawialnych Źródeł Energii w ramach Zintegrowanych Inwestycji Terytorialnych</t>
  </si>
  <si>
    <t>FELU.04.09 Zwiększenie wykorzystania Odnawialnych Źródeł Energii w ramach Innych Instrumentów Terytorialnych</t>
  </si>
  <si>
    <t>FELU.04.10 Wykorzystanie OZE w gospodarce</t>
  </si>
  <si>
    <t>FELU.05.01 Niskoemisyjny transport miejski</t>
  </si>
  <si>
    <t>FELU.05.02 Niskoemisyjny transport miejski w ramach Zintegrowanych Inwestycji Terytorialnych</t>
  </si>
  <si>
    <t>FELU.05.03 Wspieranie strategii niskoemisyjnych</t>
  </si>
  <si>
    <t>FELU.06.01 Poprawa regionalnej dostępności transportowej</t>
  </si>
  <si>
    <t>FELU.06.02 Kolejowy transport zbiorowy</t>
  </si>
  <si>
    <t>FELU.06.03 Publiczny autobusowy transport zbiorowy</t>
  </si>
  <si>
    <t>FELU.07.01 Infrastruktura przedszkolna</t>
  </si>
  <si>
    <t>FELU.07.02 Infrastruktura edukacji ogólnej</t>
  </si>
  <si>
    <t>FELU.07.03 Infrastruktura kształcenia zawodowego i ustawicznego</t>
  </si>
  <si>
    <t>FELU.07.04 Infrastruktura szkół wyższych</t>
  </si>
  <si>
    <t>FELU.07.05 Infrastruktura edukacyjna w ramach Zintegrowanych Inwestycji Terytorialnych</t>
  </si>
  <si>
    <t>FELU.07.06 Infrastruktura usług i integracji społecznej</t>
  </si>
  <si>
    <t>FELU.07.07 Infrastruktura usług i integracji społecznej w ramach Zintegrowanych Inwestycji Terytorialnych</t>
  </si>
  <si>
    <t>FELU.07.08 Infrastruktura ochrony zdrowia</t>
  </si>
  <si>
    <t>FELU.07.09 Zrównoważony rozwój dziedzictwa kulturowego</t>
  </si>
  <si>
    <t>FELU.07.10 Turystyczne Lubelskie</t>
  </si>
  <si>
    <t>FELU.08.01 Aktywizacja społeczna i zawodowa</t>
  </si>
  <si>
    <t>FELU.08.02 Ekonomia społeczna</t>
  </si>
  <si>
    <t>FELU.08.03 Integracja społeczno-gospodarcza obywateli państw trzecich</t>
  </si>
  <si>
    <t>FELU.08.04 Integracja społeczno-gospodarcza społeczności marginalizowanych</t>
  </si>
  <si>
    <t>FELU.08.05 Usługi społeczne</t>
  </si>
  <si>
    <t>FELU.08.06 Usługi zdrowotne</t>
  </si>
  <si>
    <t>FELU.08.07 Usługi społeczne w ramach Zintegrowanych Inwestycji Terytorialnych</t>
  </si>
  <si>
    <t>FELU.08.08 Wsparcie rodziny i pieczy zastępczej</t>
  </si>
  <si>
    <t>FELU.08.09 Integracja społeczna osób najbardziej potrzebujących wsparcia</t>
  </si>
  <si>
    <t>FELU.09.01 Aktywizacja zawodowa – projekty PUP</t>
  </si>
  <si>
    <t>FELU.09.02 Aktywizacja zawodowa</t>
  </si>
  <si>
    <t>FELU.09.03 Wsparcie instytucji rynku pracy</t>
  </si>
  <si>
    <t>FELU.09.04 Zrównoważony rynek pracy</t>
  </si>
  <si>
    <t>FELU.09.05 Ochrona środowiska pracy</t>
  </si>
  <si>
    <t>FELU.09.06 Adaptacyjność pracodawców i pracowników do zmian</t>
  </si>
  <si>
    <t>FELU.09.07 Outplacement</t>
  </si>
  <si>
    <t>FELU.09.08 Aktywizacja zawodowa - projekty OHP</t>
  </si>
  <si>
    <t>FELU.10.01 Skuteczna edukacja</t>
  </si>
  <si>
    <t>FELU.10.02 Edukacja przedszkolna</t>
  </si>
  <si>
    <t>FELU.10.03 Kształcenie ogólne</t>
  </si>
  <si>
    <t>FELU.10.04 Kształcenie zawodowe</t>
  </si>
  <si>
    <t>FELU.10.05 Wsparcie edukacji w ramach Zintegrowanych Inwestycji Terytorialnych</t>
  </si>
  <si>
    <t>FELU.10.06 Uczenie się osób dorosłych</t>
  </si>
  <si>
    <t>FELU.10.07 Budowanie potencjału organizacji społeczeństwa obywatelskiego w obszarze edukacji</t>
  </si>
  <si>
    <t>FELU.11.01 Rewitalizacja zdegradowanych obszarów miejskich</t>
  </si>
  <si>
    <t>FELU.11.02 Ochrona dziedzictwa naturalnego, bezpieczeństwo i zrównoważony rozwój turystyki obszarów miejskich i ich obszarów funkcjonalnych w ramach Zintegrowanych Inwestycji Terytorialnych</t>
  </si>
  <si>
    <t>FELU.11.03 Ochrona dziedzictwa kulturowego obszarów miejskich i ich obszarów funkcjonalnych w ramach Zintegrowanych Inwestycji Terytorialnych</t>
  </si>
  <si>
    <t>FELU.11.04 Rewitalizacja obszarów innych niż miejskie</t>
  </si>
  <si>
    <t>FELU.11.05 Ochrona dziedzictwa naturalnego, bezpieczeństwo i rozwój zrównoważonej turystyki obszarów innych niż miejskie</t>
  </si>
  <si>
    <t>FELU.11.06 Ochrona dziedzictwa kulturowego obszarów innych niż miejskie</t>
  </si>
  <si>
    <t>FELU.12.01 Wsparcie wdrażania Funduszy Europejskich dla Lubelskiego 2021-2027 w ramach EFS+</t>
  </si>
  <si>
    <t>FELU.13.01 Wsparcie wdrażania Funduszy Europejskich dla Lubelskiego 2021-2027 w ramach EFRR</t>
  </si>
  <si>
    <t>FEMA.01.01 Badania, rozwój i innowacje przedsiębiorstw</t>
  </si>
  <si>
    <t>FEMA.01.02 E-usługi</t>
  </si>
  <si>
    <t>FEMA.01.03 Innowacyjność i konkurencyjność MŚP</t>
  </si>
  <si>
    <t>FEMA.02.01 Efektywność energetyczna</t>
  </si>
  <si>
    <t>FEMA.02.02 Efektywność energetyczna w ZIT</t>
  </si>
  <si>
    <t>FEMA.02.03 Odnawialne źródła energii</t>
  </si>
  <si>
    <t>FEMA.02.04 Dostosowanie do zmian klimatu</t>
  </si>
  <si>
    <t>FEMA.02.05 Gospodarka wodno-ściekowa</t>
  </si>
  <si>
    <t>FEMA.02.06 Gospodarka o obiegu zamkniętym</t>
  </si>
  <si>
    <t>FEMA.02.07 Bioróżnorodność</t>
  </si>
  <si>
    <t>FEMA.03.01 Mobilność miejska</t>
  </si>
  <si>
    <t>FEMA.03.02 Mobilność miejska w ZIT</t>
  </si>
  <si>
    <t>FEMA.04.01 Transport regionalny i lokalny</t>
  </si>
  <si>
    <t>FEMA.05.01 Dostępność szkół dla osób ze specjalnymi potrzebami</t>
  </si>
  <si>
    <t>FEMA.05.02 Dostępność szkół dla osób ze specjalnymi potrzebami w ZIT</t>
  </si>
  <si>
    <t>FEMA.05.03 Infrastruktura w edukacji zawodowej</t>
  </si>
  <si>
    <t>FEMA.05.04 Infrastruktura w edukacji zawodowej w ZIT</t>
  </si>
  <si>
    <t>FEMA.05.05 Infrastruktura społeczna</t>
  </si>
  <si>
    <t>FEMA.05.06 Ochrona zdrowia</t>
  </si>
  <si>
    <t>FEMA.05.07 Kultura i turystyka</t>
  </si>
  <si>
    <t>FEMA.06.01 Aktywizacja zawodowa osób bezrobotnych</t>
  </si>
  <si>
    <t>FEMA.06.02 Aktywizacja zawodowa osób młodych przez OHP</t>
  </si>
  <si>
    <t>FEMA.06.03 Nowoczesne, regionalne służby zatrudnienia</t>
  </si>
  <si>
    <t>FEMA.06.04 Aktywizacja zawodowa biernych zawodowo kobiet</t>
  </si>
  <si>
    <t>FEMA.06.05 Wsparcie dla pracodawców i pracowników</t>
  </si>
  <si>
    <t>FEMA.06.06 Zdrowie pracowników</t>
  </si>
  <si>
    <t>FEMA.07.01 Edukacja przedszkolna</t>
  </si>
  <si>
    <t>FEMA.07.02 Wzmocnienie kompetencji uczniów</t>
  </si>
  <si>
    <t>FEMA.07.03 Wzmocnienie kompetencji uczniów w ZIT</t>
  </si>
  <si>
    <t>FEMA.07.04 Edukacja osób dorosłych</t>
  </si>
  <si>
    <t>FEMA.07.05 Edukacja osób dorosłych poza PSF</t>
  </si>
  <si>
    <t>FEMA.08.01 Aktywizacja społeczna i zawodowa</t>
  </si>
  <si>
    <t>FEMA.08.02 Ekonomia społeczna</t>
  </si>
  <si>
    <t>FEMA.08.03 Potencjał partnerów społecznych i organizacji pozarządowych</t>
  </si>
  <si>
    <t>FEMA.08.04 Integracja społeczno-zawodowa obywateli państw trzecich</t>
  </si>
  <si>
    <t>FEMA.08.05 Usługi społeczne i zdrowotne</t>
  </si>
  <si>
    <t>FEMA.08.06 Usługi społeczne na rzecz rodzin</t>
  </si>
  <si>
    <t>FEMA.08.07 Integracja społeczna osób w kryzysie bezdomności i zagrożonych bezdomnością</t>
  </si>
  <si>
    <t>FEMA.08.08 Integracja społeczna Romów</t>
  </si>
  <si>
    <t>FEMA.09.01 Rewitalizacja miast</t>
  </si>
  <si>
    <t>FEMA.09.02 Rewitalizacja obszarów innych niż miejskie</t>
  </si>
  <si>
    <t>FEMA.09.03 Mazowieckie Centrum Wsparcia Doradczego</t>
  </si>
  <si>
    <t>FEMA.09.04 Metropolitalne Centrum Wsparcia Doradczego</t>
  </si>
  <si>
    <t>FEMA.10.01 Pomoc techniczna EFRR</t>
  </si>
  <si>
    <t>FEMA.11.01 Pomoc techniczna EFS+</t>
  </si>
  <si>
    <t>FEMP.01.01 Projekty badawczo-rozwojowe przedsiębiorstw</t>
  </si>
  <si>
    <t>FEMP.01.02 Bony na innowacje dla MŚP</t>
  </si>
  <si>
    <t>FEMP.01.03 Infrastruktura badawczo-rozwojowa przedsiębiorstw</t>
  </si>
  <si>
    <t>FEMP.01.04 Infrastruktura badawcza sektora nauki</t>
  </si>
  <si>
    <t>FEMP.01.05 Regionalny ekosystem innowacji</t>
  </si>
  <si>
    <t>FEMP.01.06 Cyfrowe rozwiązania w e-administracji</t>
  </si>
  <si>
    <t>FEMP.01.07 Cyfrowe rozwiązania dla geodezji</t>
  </si>
  <si>
    <t>FEMP.01.08 Rozwój e-zdrowia w województwie małopolskim</t>
  </si>
  <si>
    <t>FEMP.01.09 Rozwój e-kultury w województwie małopolskim</t>
  </si>
  <si>
    <t>FEMP.01.10 Inwestycje rozwojowe przedsiębiorstw - Instrumenty Finansowe</t>
  </si>
  <si>
    <t>FEMP.01.11 Rozwój MŚP w obszarze cyfryzacji i Przemysłu 4.0.</t>
  </si>
  <si>
    <t>FEMP.01.12 Wdrażanie innowacji</t>
  </si>
  <si>
    <t>FEMP.01.13 Wsparcie dla firm we wczesnej fazie rozwoju</t>
  </si>
  <si>
    <t>FEMP.01.14 Internacjonalizacja MŚP</t>
  </si>
  <si>
    <t>FEMP.01.15 Umiędzynarodowienie małopolskiej gospodarki</t>
  </si>
  <si>
    <t>FEMP.02.01 Poprawa efektywności energetycznej - Instrumenty finansowe</t>
  </si>
  <si>
    <t>FEMP.02.02 Poprawa efektywności energetycznej - dotacja</t>
  </si>
  <si>
    <t>FEMP.02.03 Model szkół neutralnych klimatycznie</t>
  </si>
  <si>
    <t>FEMP.02.04 Rozwój sieci ciepłowniczych</t>
  </si>
  <si>
    <t>FEMP.02.05 Wdrażanie Programu ochrony powietrza</t>
  </si>
  <si>
    <t>FEMP.02.06 Rozpowszechnianie rozwoju OZE - dotacja</t>
  </si>
  <si>
    <t>FEMP.02.07 Wsparcie rozwoju OZE - dotacja</t>
  </si>
  <si>
    <t>FEMP.02.08 Wsparcie rozwoju OZE - Instrumenty finansowe</t>
  </si>
  <si>
    <t>FEMP.02.09 Gospodarowanie wodami</t>
  </si>
  <si>
    <t>FEMP.02.10 Przeciwdziałanie klęskom żywiołowym</t>
  </si>
  <si>
    <t>FEMP.02.11 Wsparcie służb ratunkowych</t>
  </si>
  <si>
    <t>FEMP.02.12 Rozwijanie systemu gospodarki wodno-ściekowej</t>
  </si>
  <si>
    <t>FEMP.02.13 Rozwijanie systemu gospodarki odpadami</t>
  </si>
  <si>
    <t>FEMP.02.14 Ochrona różnorodności biologicznej</t>
  </si>
  <si>
    <t>FEMP.02.15 Rozwój zielonej i niebieskiej infrastruktury w miastach</t>
  </si>
  <si>
    <t>FEMP.02.16 Rekultywacja terenów zdegradowanych</t>
  </si>
  <si>
    <t>FEMP.02.17 Likwidacja odpadów niebezpiecznych</t>
  </si>
  <si>
    <t>FEMP.02.18 Poprawa efektywności energetycznej ZIT - Instrument finansowy</t>
  </si>
  <si>
    <t>FEMP.02.19 Poprawa efektywności energetycznej -  ZIT - dotacja</t>
  </si>
  <si>
    <t>FEMP.02.20 Rozwój sieci ciepłowniczych - ZIT</t>
  </si>
  <si>
    <t>FEMP.02.21 Wsparcie rozwoju OZE - ZIT - dotacja</t>
  </si>
  <si>
    <t>FEMP.02.22 Wsparcie rozwoju OZE - ZIT - Instrumenty finansowe</t>
  </si>
  <si>
    <t>FEMP.02.23 Gospodarowanie wodami - ZIT</t>
  </si>
  <si>
    <t>FEMP.02.24 Rozwijanie systemu gospodarki wodno-ściekowej - ZIT</t>
  </si>
  <si>
    <t>FEMP.02.25 Rozwijanie systemu gospodarki odpadami - ZIT</t>
  </si>
  <si>
    <t>FEMP.02.26 Rozwój zielonej i niebieskiej infrastruktury w miastach – ZIT</t>
  </si>
  <si>
    <t>FEMP.02.27 Gospodarowanie wodami – IIT OPK</t>
  </si>
  <si>
    <t>FEMP.02.28 Rozwijanie systemu gospodarki wodno-ściekowej – IIT OPK</t>
  </si>
  <si>
    <t>FEMP.02.29 Rozwijanie systemu gospodarki odpadami – IIT OPK</t>
  </si>
  <si>
    <t>FEMP.02.30 Rozwój zielonej i niebieskiej infrastruktury w miastach oraz rekultywacja terenów zdegradowanych – IIT OPK</t>
  </si>
  <si>
    <t>FEMP.03.01 Transport miejski - ZIT</t>
  </si>
  <si>
    <t>FEMP.03.02 Transport miejski</t>
  </si>
  <si>
    <t>FEMP.03.03 Transport miejski – IIT OPK</t>
  </si>
  <si>
    <t>FEMP.04.01 Drogi regionalne</t>
  </si>
  <si>
    <t>FEMP.04.02 Bezpieczeństwo ruchu</t>
  </si>
  <si>
    <t>FEMP.04.03 Drogi powiatowe</t>
  </si>
  <si>
    <t>FEMP.04.04 Transport kolejowy</t>
  </si>
  <si>
    <t>FEMP.04.05 Transport pozamiejski - tabor</t>
  </si>
  <si>
    <t>FEMP.04.06 Transport pozamiejski - infrastruktura</t>
  </si>
  <si>
    <t>FEMP.04.07 Drogi powiatowe - ZIT</t>
  </si>
  <si>
    <t>FEMP.05.01 Infrastruktura szkół podstawowych i ponadpodstawowych prowadzących kształcenie ogólne</t>
  </si>
  <si>
    <t>FEMP.05.02 Infrastruktura ośrodków wychowania przedszkolnego</t>
  </si>
  <si>
    <t>FEMP.05.03 Infrastruktura kształcenia zawodowego</t>
  </si>
  <si>
    <t>FEMP.05.04 Infrastruktura szkoleniowa</t>
  </si>
  <si>
    <t>FEMP.05.05 Infrastruktura edukacji - ZIT</t>
  </si>
  <si>
    <t>FEMP.05.06 Infrastruktura opieki w społeczności lokalnej</t>
  </si>
  <si>
    <t>FEMP.05.07 Infrastruktura związana z zapewnieniem opieki w społeczności lokalnej - ZIT</t>
  </si>
  <si>
    <t>FEMP.05.08 Opieka długoterminowa, paliatywna i hospicyjna</t>
  </si>
  <si>
    <t>FEMP.05.09 Mieszkalnictwo wspomagane i treningowe</t>
  </si>
  <si>
    <t>FEMP.05.10 Infrastruktura podmiotów reintegracji</t>
  </si>
  <si>
    <t>FEMP.05.11 Wsparcie Podstawowej Opieki Zdrowotnej / Ambulatoryjnej Opieki Specjalistycznej / leczenia jednego dnia</t>
  </si>
  <si>
    <t>FEMP.05.12 Wsparcie Podstawowej Opieki Zdrowotnej / Ambulatoryjnej Opieki Specjalistycznej / leczenia jednego dnia – ZIT</t>
  </si>
  <si>
    <t>FEMP.05.13 Środowiskowa opieka psychiatryczna dla dzieci, młodzieży i dorosłych</t>
  </si>
  <si>
    <t>FEMP.05.14 Środowiskowa opieka psychiatryczna dla dzieci, młodzieży i dorosłych – ZIT</t>
  </si>
  <si>
    <t>FEMP.05.15 Dzienne Domy Opieki Medycznej</t>
  </si>
  <si>
    <t>FEMP.05.16 Dzienne Domy Opieki Medycznej - ZIT</t>
  </si>
  <si>
    <t>FEMP.05.17 Infrastruktura regionalnych instytucji kultury</t>
  </si>
  <si>
    <t>FEMP.05.18 Regionalna oferta turystyczna</t>
  </si>
  <si>
    <t>FEMP.05.19 Regionalne ścieżki rowerowe VeloMałopolska</t>
  </si>
  <si>
    <t>FEMP.06.01 Aktywizacja zawodowa – projekty powiatowych urzędów pracy</t>
  </si>
  <si>
    <t>FEMP.06.02 Aktywizacja zawodowa – projekty Komendy Wojewódzkiej Ochotniczych Hufców Pracy</t>
  </si>
  <si>
    <t>FEMP.06.03 Wsparcie dla reemigrantów</t>
  </si>
  <si>
    <t>FEMP.06.04 Działania na rzecz poprawy sytuacji osób na rynku pracy</t>
  </si>
  <si>
    <t>FEMP.06.05 Wsparcie na rzecz równouprawnienia oraz godzenia życia zawodowego z prywatnym</t>
  </si>
  <si>
    <t>FEMP.06.06 Rozwój kompetencji kadr i adaptacja do zmian</t>
  </si>
  <si>
    <t>FEMP.06.07 Wsparcie na rzecz zarządzania różnorodnością u pracodawców</t>
  </si>
  <si>
    <t>FEMP.06.08 Programy zdrowotne</t>
  </si>
  <si>
    <t>FEMP.06.09 Wsparcie wychowania przedszkolnego</t>
  </si>
  <si>
    <t>FEMP.06.10 Wsparcie kształcenia ogólnego</t>
  </si>
  <si>
    <t>FEMP.06.11 Wsparcie kształcenia zawodowego</t>
  </si>
  <si>
    <t>FEMP.06.12 Edukacja - projekty Województwa Małopolskiego</t>
  </si>
  <si>
    <t>FEMP.06.13 Lokalne inicjatywy edukacyjne</t>
  </si>
  <si>
    <t>FEMP.06.14 Kształcenie osób dorosłych w systemie popytowym</t>
  </si>
  <si>
    <t>FEMP.06.15 Kształcenie osób dorosłych poza systemem popytowym</t>
  </si>
  <si>
    <t>FEMP.06.16 Aktywizacja społeczno-zawodowa</t>
  </si>
  <si>
    <t>FEMP.06.17 Aktywizacja społeczno-zawodowa - RLKS</t>
  </si>
  <si>
    <t>FEMP.06.18 Wsparcie podmiotów ekonomii społecznej oraz przedsiębiorstw społecznych</t>
  </si>
  <si>
    <t>FEMP.06.19 Kompleksowe wsparcie obywateli państw trzecich</t>
  </si>
  <si>
    <t>FEMP.06.20 Wsparcie społeczności romskiej</t>
  </si>
  <si>
    <t>FEMP.06.21 Wsparcie usług społecznych w regionie</t>
  </si>
  <si>
    <t>FEMP.06.22 Wsparcie usług społecznych i zdrowotnych w regionie - RLKS</t>
  </si>
  <si>
    <t>FEMP.06.23 Włączenie społeczne - projekty Województwa Małopolskiego</t>
  </si>
  <si>
    <t>FEMP.06.24 Programy zdrowotne</t>
  </si>
  <si>
    <t>FEMP.06.25 Wsparcie usług zdrowotnych - konkursy</t>
  </si>
  <si>
    <t>FEMP.06.26 Integracja społeczna osób w szczególnie trudnej sytuacji życiowej</t>
  </si>
  <si>
    <t>FEMP.06.27 Budowanie potencjału partnerów i organizacji społeczeństwa obywatelskiego w obszarach wsparcia EFS+</t>
  </si>
  <si>
    <t>FEMP.06.28 Nauka i innowacja w małopolskich szkołach</t>
  </si>
  <si>
    <t>FEMP.06.29 Wsparcie wychowania przedszkolnego - ZIT</t>
  </si>
  <si>
    <t>FEMP.06.30 Wsparcie kształcenia ogólnego - ZIT</t>
  </si>
  <si>
    <t>FEMP.06.31 Wsparcie kształcenia zawodowego - ZIT</t>
  </si>
  <si>
    <t>FEMP.06.32 Aktywizacja społeczno-zawodowa - ZIT</t>
  </si>
  <si>
    <t>FEMP.06.33 Wsparcie usług społecznych w regionie - ZIT</t>
  </si>
  <si>
    <t>FEMP.06.34 Wsparcie usług zdrowotnych - ZIT</t>
  </si>
  <si>
    <t>FEMP.06.35 Transformacja cyfrowa szkół</t>
  </si>
  <si>
    <t>FEMP.06.36 Wsparcie wychowania przedszkolnego – IIT OPK</t>
  </si>
  <si>
    <t>FEMP.06.37 Wsparcie kształcenia ogólnego – IIT OPK</t>
  </si>
  <si>
    <t>FEMP.06.38 Wsparcie edukacji włączającej w wychowaniu przedszkolnym – ZIT</t>
  </si>
  <si>
    <t>FEMP.07.01 IIT - Wsparcie oddolnych inicjatyw na obszarach miejskich</t>
  </si>
  <si>
    <t>FEMP.07.02 ZIT - Wsparcie oddolnych inicjatyw na obszarach miejskich</t>
  </si>
  <si>
    <t>FEMP.07.03 IIT - Tereny inwestycyjne</t>
  </si>
  <si>
    <t>FEMP.07.04 IIT- Rewitalizacja</t>
  </si>
  <si>
    <t>FEMP.07.05 IIT- Obszary uzdrowiskowe</t>
  </si>
  <si>
    <t>FEMP.07.06 RLKS - Wsparcie oddolnych inicjatyw na obszarach wiejskich</t>
  </si>
  <si>
    <t>FEMP.08.01 Działania na rzecz poprawy sytuacji na rynku pracy</t>
  </si>
  <si>
    <t>FEMP.08.02 Edukacja dla transformacji</t>
  </si>
  <si>
    <t>FEMP.08.03 Wsparcie MŚP we wczesnej fazie funkcjonowania</t>
  </si>
  <si>
    <t>FEMP.08.04 Inicjatywy lokalne na rzecz transformacji</t>
  </si>
  <si>
    <t>FEMP.08.05 Wsparcie procesu sprawiedliwej transformacji</t>
  </si>
  <si>
    <t>FEMP.08.06 Opieka nad osobami potrzebującymi wsparcia w codziennym funkcjonowaniu</t>
  </si>
  <si>
    <t>FEMP.08.07 Rozwój firm wspierający sprawiedliwą transformację</t>
  </si>
  <si>
    <t>FEMP.08.08 Pozyskiwanie inwestycji tworzących miejsca pracy</t>
  </si>
  <si>
    <t>FEMP.08.09 Rozwój klastrów</t>
  </si>
  <si>
    <t>FEMP.08.10 Gospodarka obiegu zamkniętego</t>
  </si>
  <si>
    <t>FEMP.08.11 Transformacja energetyczna</t>
  </si>
  <si>
    <t>FEMP.08.12 Transformacja transportu</t>
  </si>
  <si>
    <t>FEMP.08.13 Zagospodarowanie terenów i obiektów zdegradowanych</t>
  </si>
  <si>
    <t>FEMP.08.14 Transformacja klimatyczna</t>
  </si>
  <si>
    <t>FEMP.09.01 Wsparcie wdrażania programu z FST</t>
  </si>
  <si>
    <t>FEMP.10.01 Wsparcie wdrażania programu z EFRR</t>
  </si>
  <si>
    <t>FEMP.11.01 Wsparcie wdrażania programu z EFS+</t>
  </si>
  <si>
    <t>FEOP.01.01 Prace B+R i infrastruktura w MŚP</t>
  </si>
  <si>
    <t>FEOP.01.02 Opolskie innowacyjne</t>
  </si>
  <si>
    <t>FEOP.01.03 Infrastruktura B+R organizacji badawczych</t>
  </si>
  <si>
    <t>FEOP.01.04 Cyfryzacja i e-usługi publiczne</t>
  </si>
  <si>
    <t>FEOP.01.05 Wsparcie dla nowopowstałych MŚP</t>
  </si>
  <si>
    <t>FEOP.01.06 Promocja MŚP, w tym wsparcie internacjonalizacji oraz promocji eksportu</t>
  </si>
  <si>
    <t>FEOP.01.07 Opolskie konkurencyjne</t>
  </si>
  <si>
    <t>FEOP.01.08 Wsparcie instytucji otoczenia biznesu</t>
  </si>
  <si>
    <t>FEOP.01.09 Wdrożenie B+R przez MŚP</t>
  </si>
  <si>
    <t>FEOP.01.10 Programy rozwojowe dla MŚP</t>
  </si>
  <si>
    <t>FEOP.01.11 Instrumenty finansowe w gospodarce</t>
  </si>
  <si>
    <t>FEOP.02.01 Poprawa efektywności energetycznej w województwie opolskim</t>
  </si>
  <si>
    <t>FEOP.02.02 Europejska Inicjatywa Społeczna dla klimatu</t>
  </si>
  <si>
    <t>FEOP.02.03 Zapobieganie zagrożeniom związanym ze zmianą klimatu</t>
  </si>
  <si>
    <t>FEOP.02.04 Gospodarka wodno - ściekowa</t>
  </si>
  <si>
    <t>FEOP.02.05 Odpady i gospodarka o obiegu zamkniętym</t>
  </si>
  <si>
    <t>FEOP.02.06 Ochrona różnorodności biologicznej</t>
  </si>
  <si>
    <t>FEOP.02.07 Instrumenty finansowe w obszarze środowiska</t>
  </si>
  <si>
    <t>FEOP.03.01 Mobilność miejska</t>
  </si>
  <si>
    <t>FEOP.03.02 Mobilność miejska w ZIT</t>
  </si>
  <si>
    <t>FEOP.04.01 Infrastruktura drogowa</t>
  </si>
  <si>
    <t>FEOP.04.02 Mobilność mieszkańców</t>
  </si>
  <si>
    <t>FEOP.04.03 Tabor kolejowy</t>
  </si>
  <si>
    <t>FEOP.05.01 Aktywizacja zawodowa osób pozostających bez zatrudnienia realizowana przez PUP</t>
  </si>
  <si>
    <t>FEOP.05.02 Aktywizacja zawodowa realizowana poza PUP</t>
  </si>
  <si>
    <t>FEOP.05.03 Wyrównywanie szans kobiet i mężczyzn na rynku pracy</t>
  </si>
  <si>
    <t>FEOP.05.04 Usługi zdrowotne dla pracujących i bezrobotnych</t>
  </si>
  <si>
    <t>FEOP.05.05 Adaptacyjność pracodawców i pracowników oraz elastyczne formy zatrudnienia</t>
  </si>
  <si>
    <t>FEOP.05.06 Edukacja przedszkolna</t>
  </si>
  <si>
    <t>FEOP.05.07 Kształcenie ogólne</t>
  </si>
  <si>
    <t>FEOP.05.08 Program pomocy stypendialnej</t>
  </si>
  <si>
    <t>FEOP.05.09 Kształcenie zawodowe</t>
  </si>
  <si>
    <t>FEOP.05.10 Edukacja włączająca</t>
  </si>
  <si>
    <t>FEOP.05.11 Kształcenie ustawiczne</t>
  </si>
  <si>
    <t>FEOP.06.01 Wsparcie ekonomii społecznej</t>
  </si>
  <si>
    <t>FEOP.06.02 Aktywizacja społeczno-zawodowa osób zagrożonych ubóstwem i wykluczeniem społecznym</t>
  </si>
  <si>
    <t>FEOP.06.03 Budowanie potencjału partnerów społecznych oraz organizacji społeczeństwa obywatelskiego</t>
  </si>
  <si>
    <t>FEOP.06.04 Wspieranie integracji społeczno-gospodarczej obywateli państw trzecich, w tym migrantów</t>
  </si>
  <si>
    <t>FEOP.06.05 Wsparcie integracji społecznej społeczności romskiej</t>
  </si>
  <si>
    <t>FEOP.06.06 Wsparcie osób w kryzysie bezdomności</t>
  </si>
  <si>
    <t>FEOP.06.07 Wsparcie rodziny i pieczy zastępczej</t>
  </si>
  <si>
    <t>FEOP.06.08 Profilaktyka zachowań społecznych dzieci i młodzieży</t>
  </si>
  <si>
    <t>FEOP.07.01 Usługi zdrowotne i społeczne oraz opieka długoterminowa</t>
  </si>
  <si>
    <t>FEOP.08.01 Europejski Budżet Obywatelski</t>
  </si>
  <si>
    <t>FEOP.09.01 Inwestycje w infrastrukturę edukacyjną</t>
  </si>
  <si>
    <t>FEOP.09.02 Inwestycje w infrastrukturę społeczną</t>
  </si>
  <si>
    <t>FEOP.09.03 Inwestycje w infrastrukturę zdrowotną</t>
  </si>
  <si>
    <t>FEOP.10.01 Dziedzictwo kulturowe i kultura, rozwój turystyki na obszarach miejskich - Aglomeracja Opolska</t>
  </si>
  <si>
    <t>FEOP.10.02 Rewitalizacja na obszarach miejskich</t>
  </si>
  <si>
    <t>FEOP.10.03 Europejska Inicjatywa Społeczna - Aglomeracja Opolska</t>
  </si>
  <si>
    <t>FEOP.10.04 Dziedzictwo kulturowe i kultura, rozwój turystyki na obszarach innych niż miejskie - 4 subregiony</t>
  </si>
  <si>
    <t>FEOP.10.05 Rewitalizacja na obszarach innych niż miejskie</t>
  </si>
  <si>
    <t>FEOP.10.06 Europejska Inicjatywa Społeczna - 4 subregiony</t>
  </si>
  <si>
    <t>FEOP.11.01 Pomoc techniczna EFRR</t>
  </si>
  <si>
    <t>FEOP.12.01 Pomoc techniczna EFS+</t>
  </si>
  <si>
    <t>FEPD.01.01 Rozwój regionalnego potencjału B+R</t>
  </si>
  <si>
    <t>FEPD.01.02 Rozwój przez cyfryzację</t>
  </si>
  <si>
    <t>FEPD.01.03 Pożyczki na cyfryzację</t>
  </si>
  <si>
    <t>FEPD.01.04 Zintegrowana terytorialnie cyfryzacja</t>
  </si>
  <si>
    <t>FEPD.01.05 Wzrost konkurencyjności podlaskich przedsiębiorstw</t>
  </si>
  <si>
    <t>FEPD.01.06 Wsparcie zwrotne na innowacje</t>
  </si>
  <si>
    <t>FEPD.02.01 Efektywność energetyczna</t>
  </si>
  <si>
    <t>FEPD.02.02 Pożyczki na efektywność energetyczną</t>
  </si>
  <si>
    <t>FEPD.02.03 Zintegrowana terytorialnie efektywność energetyczna</t>
  </si>
  <si>
    <t>FEPD.02.04 Energia odnawialna</t>
  </si>
  <si>
    <t>FEPD.02.05 Pożyczki na energię odnawialną</t>
  </si>
  <si>
    <t>FEPD.02.06 Zintegrowana terytorialnie energia odnawialna</t>
  </si>
  <si>
    <t>FEPD.02.07 Adaptacja do zmian klimatu</t>
  </si>
  <si>
    <t>FEPD.02.08 Zintegrowana terytorialnie adaptacja do zmian klimatu</t>
  </si>
  <si>
    <t>FEPD.02.09 Gospodarka wodna i ściekowa</t>
  </si>
  <si>
    <t>FEPD.02.10 Gospodarka o obiegu zamkniętym</t>
  </si>
  <si>
    <t>FEPD.02.11 Ochrona przyrody</t>
  </si>
  <si>
    <t>FEPD.02.12 Zintegrowana terytorialnie ochrona przyrody</t>
  </si>
  <si>
    <t>FEPD.03.01 Transport regionalny</t>
  </si>
  <si>
    <t>FEPD.04.01 Inwestycje w edukację</t>
  </si>
  <si>
    <t>FEPD.04.02 Zintegrowane terytorialnie inwestycje w edukację</t>
  </si>
  <si>
    <t>FEPD.04.03 Inwestycje społeczne</t>
  </si>
  <si>
    <t>FEPD.04.04 Zintegrowane terytorialnie inwestycje społeczne</t>
  </si>
  <si>
    <t>FEPD.04.05 Inwestycje w ochronę zdrowia</t>
  </si>
  <si>
    <t>FEPD.04.06 Inwestycje w kulturę i turystykę</t>
  </si>
  <si>
    <t>FEPD.05.01 Rewitalizacja miejska</t>
  </si>
  <si>
    <t>FEPD.05.02 Zintegrowana terytorialnie kultura i turystyka miejska</t>
  </si>
  <si>
    <t>FEPD.05.03 Lokalna rewitalizacja</t>
  </si>
  <si>
    <t>FEPD.05.04 Lokalna kultura i turystyka</t>
  </si>
  <si>
    <t>FEPD.06.01 Mobilność miejska</t>
  </si>
  <si>
    <t>FEPD.06.02 Zintegrowana terytorialnie mobilność miejska</t>
  </si>
  <si>
    <t>FEPD.07.01 Wspieranie zatrudnienia w regionie</t>
  </si>
  <si>
    <t>FEPD.07.02 Wspieranie równego dostępu do rynku pracy</t>
  </si>
  <si>
    <t>FEPD.07.03 Rozwój kadr regionalnej gospodarki</t>
  </si>
  <si>
    <t>FEPD.07.04 Wspieranie uczenia się przez całe życie</t>
  </si>
  <si>
    <t>FEPD.07.05 Wspieranie zatrudnienia w regionie – projekty podmiotów innych niż PUP</t>
  </si>
  <si>
    <t>FEPD.08.01 Rozwój edukacji i kształcenia</t>
  </si>
  <si>
    <t>FEPD.08.02 Zintegrowany terytorialnie rozwój edukacji i kształcenia</t>
  </si>
  <si>
    <t>FEPD.08.03 Zwiększenie aktywności społeczno-zawodowej</t>
  </si>
  <si>
    <t>FEPD.08.04 Wzrost dostępności usług społecznych</t>
  </si>
  <si>
    <t>FEPD.08.05 Wzmocnienie aktywnej integracji społecznej</t>
  </si>
  <si>
    <t>FEPD.09.01 Rozwój lokalnej edukacji i kształcenia</t>
  </si>
  <si>
    <t>FEPD.09.02 Zwiększenie lokalnej aktywności społeczno-zawodowej</t>
  </si>
  <si>
    <t>FEPD.09.03 Wzrost dostępności lokalnych usług społecznych</t>
  </si>
  <si>
    <t>FEPD.09.04 Wzmocnienie lokalnej aktywnej integracji społecznej</t>
  </si>
  <si>
    <t>FEPD.10.01 Lokalna energia odnawialna</t>
  </si>
  <si>
    <t>FEPD.11.01 Pomoc techniczna EFRR</t>
  </si>
  <si>
    <t>FEPD.12.01 Pomoc techniczna EFS+</t>
  </si>
  <si>
    <t>FEPK.01.01 Badania i rozwój</t>
  </si>
  <si>
    <t>FEPK.01.02 Cyfryzacja</t>
  </si>
  <si>
    <t>FEPK.01.03 Wsparcie MŚP -dotacja</t>
  </si>
  <si>
    <t>FEPK.01.04 Wsparcie MŚP – IF</t>
  </si>
  <si>
    <t>FEPK.01.05 Regionalne Inteligentne Specjalizacje</t>
  </si>
  <si>
    <t>FEPK.02.01 Poprawa jakości powietrza – dotacja</t>
  </si>
  <si>
    <t>FEPK.02.02 Poprawa jakości powietrza – IF</t>
  </si>
  <si>
    <t>FEPK.02.03 Odnawialne źródła energii – dotacja</t>
  </si>
  <si>
    <t>FEPK.02.04 Odnawialne źródła energii – IF</t>
  </si>
  <si>
    <t>FEPK.02.05 Adaptacja do zmian klimatu</t>
  </si>
  <si>
    <t>FEPK.02.06 Zrównoważona gospodarka wodno - ściekowa</t>
  </si>
  <si>
    <t>FEPK.02.07 Gospodarka o obiegu zamkniętym</t>
  </si>
  <si>
    <t>FEPK.02.08 Ochrona przyrody i różnorodności biologicznej</t>
  </si>
  <si>
    <t>FEPK.03.01 Zrównoważona mobilność miejska – ZIT</t>
  </si>
  <si>
    <t>FEPK.04.01 Drogi wojewódzkie</t>
  </si>
  <si>
    <t>FEPK.04.02 Tabor kolejowy</t>
  </si>
  <si>
    <t>FEPK.04.03 Zrównoważony transport pozamiejski</t>
  </si>
  <si>
    <t>FEPK.05.01 Edukacja</t>
  </si>
  <si>
    <t>FEPK.05.02 Włączenie społeczne</t>
  </si>
  <si>
    <t>FEPK.05.03 Dostępność</t>
  </si>
  <si>
    <t>FEPK.05.04 Ochrona zdrowia</t>
  </si>
  <si>
    <t>FEPK.05.05 Kultura</t>
  </si>
  <si>
    <t>FEPK.05.06 Szlaki turystyczne</t>
  </si>
  <si>
    <t>FEPK.06.01 Zrównoważony rozwój miejskich obszarów funkcjonalnych</t>
  </si>
  <si>
    <t>FEPK.06.02 Zrównoważony rozwój obszarów wiejskich i małych miast</t>
  </si>
  <si>
    <t>FEPK.07.01 Aktywizacja zawodowa osób pozostających bez pracy</t>
  </si>
  <si>
    <t>FEPK.07.02 Aktywizacja młodzieży w szczególnie trudnej sytuacji</t>
  </si>
  <si>
    <t>FEPK.07.03 Aktywizacja osób młodych pozostających bez pracy/ wsparcie rozwoju przedsiębiorczości</t>
  </si>
  <si>
    <t>FEPK.07.04 Poprawa sytuacji na rynku pracy osób ubogich pracujących, oraz odchodzących z rolnictwa</t>
  </si>
  <si>
    <t>FEPK.07.05 Inicjatywa ALMA</t>
  </si>
  <si>
    <t>FEPK.07.06 Wsparcie Publicznych Służb Zatrudnienia oraz innych Instytucji rynku pracy</t>
  </si>
  <si>
    <t>FEPK.07.07 Aktywizacja zdrowotna pracowników</t>
  </si>
  <si>
    <t>FEPK.07.08 Wsparcie procesów adaptacyjnych i modernizacyjnych pracowników oraz przedsiębiorców</t>
  </si>
  <si>
    <t>FEPK.07.09 Rozwój kwalifikacji i kompetencji kadr</t>
  </si>
  <si>
    <t>FEPK.07.10 Kształtowanie kompetencji w zakresie robotyki i programowania</t>
  </si>
  <si>
    <t>FEPK.07.11 Edukacja przedszkolna</t>
  </si>
  <si>
    <t>FEPK.07.12 Szkolnictwo ogólne</t>
  </si>
  <si>
    <t>FEPK.07.13 Szkolnictwo zawodowe</t>
  </si>
  <si>
    <t>FEPK.07.14 Wsparcie osób dorosłych w zdobywaniu i uzupełnianiu kwalifikacji i kompetencji</t>
  </si>
  <si>
    <t>FEPK.07.15 Aktywna integracja</t>
  </si>
  <si>
    <t>FEPK.07.16 Ekonomia społeczna</t>
  </si>
  <si>
    <t>FEPK.07.17 Integracja społeczno-gospodarcza obywateli państw trzecich</t>
  </si>
  <si>
    <t>FEPK.07.18 Usługi społeczne i zdrowotne świadczone w społeczności lokalnej</t>
  </si>
  <si>
    <t>FEPK.07.19 Integracja społeczna</t>
  </si>
  <si>
    <t>FEPK.08.01 Rozwój zdolności uczniów poza edukacją formalną</t>
  </si>
  <si>
    <t>FEPK.08.02 Zarządzanie Lokalną Strategią Rozwoju</t>
  </si>
  <si>
    <t>FEPK.08.03 Wsparcie jakości edukacji</t>
  </si>
  <si>
    <t>FEPK.08.04 Wsparcie osób dorosłych w zdobywaniu kompetencji</t>
  </si>
  <si>
    <t>FEPK.08.05 Usługi społeczne świadczone w społeczności lokalnej</t>
  </si>
  <si>
    <t>FEPK.08.06 Integracja społeczna</t>
  </si>
  <si>
    <t>FEPK.09.01 Pomoc techniczna EFRR</t>
  </si>
  <si>
    <t>FEPK.10.01 Pomoc techniczna EFS+</t>
  </si>
  <si>
    <t>FEPM.01.01 Badania i innowacje w przedsiębiorstwach</t>
  </si>
  <si>
    <t>FEPM.01.02 Badania i innowacje w przedsiębiorstwach – wsparcie pozadotacyjne</t>
  </si>
  <si>
    <t>FEPM.01.05 Wsparcie przedsiębiorstw</t>
  </si>
  <si>
    <t>FEPM.01.06 Wsparcie MŚP – wsparcie pozadotacyjne</t>
  </si>
  <si>
    <t>FEPM.02.01 Efektywność energetyczna</t>
  </si>
  <si>
    <t>FEPM.02.02 Efektywność energetyczna – ZIT na terenie obszaru metropolitalnego</t>
  </si>
  <si>
    <t>FEPM.02.03 Efektywność energetyczna – ZIT poza terenem obszaru metropolitalnego</t>
  </si>
  <si>
    <t>FEPM.02.04 Efektywność energetyczna – programy rewitalizacji</t>
  </si>
  <si>
    <t>FEPM.02.05 Efektywność energetyczna – wsparcie pozadotacyjne</t>
  </si>
  <si>
    <t>FEPM.02.07 Odnawialne źródła energii – RLKS</t>
  </si>
  <si>
    <t>FEPM.02.08 Odnawialne źródła energii – wsparcie pozadotacyjne</t>
  </si>
  <si>
    <t>FEPM.02.09 Przystosowanie do zmian klimatu</t>
  </si>
  <si>
    <t>FEPM.02.10 Przystosowanie do zmian klimatu – ZIT na terenie obszaru metropolitalnego</t>
  </si>
  <si>
    <t>FEPM.02.11 Przystosowanie do zmian klimatu – ZIT poza terenem obszaru metropolitalnego</t>
  </si>
  <si>
    <t>FEPM.02.12 Zrównoważona gospodarka wodna</t>
  </si>
  <si>
    <t>FEPM.02.13 Gospodarka o obiegu zamkniętym</t>
  </si>
  <si>
    <t>FEPM.02.14 Gospodarka o obiegu zamkniętym – wsparcie pozadotacyjne</t>
  </si>
  <si>
    <t>FEPM.02.15 Różnorodność biologiczna i krajobrazu</t>
  </si>
  <si>
    <t>FEPM.02.16 Różnorodność biologiczna i krajobrazu – ZIT poza terenem obszaru metropolitalnego</t>
  </si>
  <si>
    <t>FEPM.02.17 Różnorodność biologiczna i krajobrazu – RLKS</t>
  </si>
  <si>
    <t>FEPM.03.01 Mobilność miejska</t>
  </si>
  <si>
    <t>FEPM.03.02 Mobilność miejska – ZIT na terenie obszaru metropolitalnego</t>
  </si>
  <si>
    <t>FEPM.03.03 Mobilność miejska – ZIT poza terenem obszaru metropolitalnego</t>
  </si>
  <si>
    <t>FEPM.04.01 Infrastruktura drogowa</t>
  </si>
  <si>
    <t>FEPM.04.02 Tabor kolejowy</t>
  </si>
  <si>
    <t>FEPM.05.01 Rynek pracy</t>
  </si>
  <si>
    <t>FEPM.05.02 Rynek pracy – projekty powiatowych urzędów pracy</t>
  </si>
  <si>
    <t>FEPM.05.03 Modernizacja instytucji rynku pracy</t>
  </si>
  <si>
    <t>FEPM.05.04 Kobiety na rynku pracy</t>
  </si>
  <si>
    <t>FEPM.05.05 Aktywne i zdrowe starzenie się</t>
  </si>
  <si>
    <t>FEPM.05.06 Adaptacyjność pracowników i pracodawców</t>
  </si>
  <si>
    <t>FEPM.05.07 Edukacja przedszkolna</t>
  </si>
  <si>
    <t>FEPM.05.08 Edukacja ogólna i zawodowa</t>
  </si>
  <si>
    <t>FEPM.05.09 Kształcenie ustawiczne</t>
  </si>
  <si>
    <t>FEPM.05.10 Kształcenie ustawiczne – wsparcie pozadotacyjne</t>
  </si>
  <si>
    <t>FEPM.05.11 Aktywne włączenie społeczne</t>
  </si>
  <si>
    <t>FEPM.05.12 Aktywne włączenie społeczne – programy rewitalizacji</t>
  </si>
  <si>
    <t>FEPM.05.13 Rozwój ekonomii społecznej</t>
  </si>
  <si>
    <t>FEPM.05.14 Integracja migrantów</t>
  </si>
  <si>
    <t>FEPM.05.15 Integracja migrantów – ZIT na terenie obszaru metropolitalnego</t>
  </si>
  <si>
    <t>FEPM.05.16 Integracja migrantów – ZIT poza terenem obszaru metropolitalnego</t>
  </si>
  <si>
    <t>FEPM.05.17 Usługi społeczne i zdrowotne</t>
  </si>
  <si>
    <t>FEPM.05.18 Usługi społeczne i zdrowotne – ZIT na terenie obszaru metropolitalnego</t>
  </si>
  <si>
    <t>FEPM.05.19 Usługi społeczne i zdrowotne – programy rewitalizacji</t>
  </si>
  <si>
    <t>FEPM.05.20 Usługi społeczne i zdrowotne – RLKS</t>
  </si>
  <si>
    <t>FEPM.05.21 Aktywność obywatelska</t>
  </si>
  <si>
    <t>FEPM.06.01 Infrastruktura edukacji przedszkolnej</t>
  </si>
  <si>
    <t>FEPM.06.02 Infrastruktura edukacji włączającej i zawodowej</t>
  </si>
  <si>
    <t>FEPM.06.03 Infrastruktura społeczna</t>
  </si>
  <si>
    <t>FEPM.06.04 Infrastruktura społeczna – ZIT na terenie obszaru metropolitalnego</t>
  </si>
  <si>
    <t>FEPM.06.05 Infrastruktura społeczna – programy rewitalizacji</t>
  </si>
  <si>
    <t>FEPM.06.06 Infrastruktura społeczna – RLKS</t>
  </si>
  <si>
    <t>FEPM.06.08 Infrastruktura zdrowia – ZIT na terenie obszaru metropolitalnego</t>
  </si>
  <si>
    <t>FEPM.06.09 Infrastruktura zdrowia – ZIT poza terenem obszaru metropolitalnego</t>
  </si>
  <si>
    <t>FEPM.06.10 Infrastruktura kultury</t>
  </si>
  <si>
    <t>FEPM.06.11 Infrastruktura turystyki</t>
  </si>
  <si>
    <t>FEPM.06.12 Infrastruktura turystyki – RLKS</t>
  </si>
  <si>
    <t>FEPM.07.01 Rewitalizacja zdegradowanych obszarów miejskich</t>
  </si>
  <si>
    <t>FEPM.08.01 Pomoc Techniczna EFS+</t>
  </si>
  <si>
    <t>FEPM.09.01 Pomoc Techniczna EFRR</t>
  </si>
  <si>
    <t>FEPZ.01.01 Kompleksowe projekty B+R przedsiębiorstw</t>
  </si>
  <si>
    <t>FEPZ.01.02 Małe projekty B+R</t>
  </si>
  <si>
    <t>FEPZ.01.04 Wzmocnienie procesu przedsiębiorczego odkrywania i rozwój ekosystemu innowacji</t>
  </si>
  <si>
    <t>FEPZ.01.05 Rozwój i podnoszenie jakości e-usług sektora publicznego</t>
  </si>
  <si>
    <t>FEPZ.01.06 Wsparcie innowacyjnych inwestycji przedsiębiorstw</t>
  </si>
  <si>
    <t>FEPZ.01.07 Wsparcie rozwoju przedsiębiorstw poprzez instrumenty finansowe</t>
  </si>
  <si>
    <t>FEPZ.01.08 Promocja innowacji i przedsiębiorczości oraz profesjonalizacja obsługi inwestorów</t>
  </si>
  <si>
    <t>FEPZ.01.09 Przygotowanie i wdrożenie nowych modeli biznesowych przedsiębiorstw (w tym wspólne projekty przedsiębiorstw i IOB)</t>
  </si>
  <si>
    <t>FEPZ.02.01 Wsparcie efektywności energetycznej poprzez instrumenty finansowe</t>
  </si>
  <si>
    <t>FEPZ.02.03 Zwiększenie efektywności energetycznej budynków mieszkalnych</t>
  </si>
  <si>
    <t>FEPZ.02.04 Efektywne systemy ciepłownicze</t>
  </si>
  <si>
    <t>FEPZ.02.07 Zwiększenie efektywności energetycznej budynków użyteczności publicznej (ZIT)</t>
  </si>
  <si>
    <t>FEPZ.02.08 Zwiększenie efektywności energetycznej budynków użyteczności publicznej (IIT)</t>
  </si>
  <si>
    <t>FEPZ.02.09 Wsparcie rozwoju OZE poprzez instrumenty finansowe</t>
  </si>
  <si>
    <t>FEPZ.02.12 Adaptacja do zmian klimatu</t>
  </si>
  <si>
    <t>FEPZ.02.13 Adaptacja do zmian klimatu (ZIT)</t>
  </si>
  <si>
    <t>FEPZ.02.14 Adaptacja do zmian klimatu (IIT)</t>
  </si>
  <si>
    <t>FEPZ.02.15 Wzmocnienie służb ratownictwa</t>
  </si>
  <si>
    <t>FEPZ.02.16 Odprowadzanie i oczyszczanie ścieków</t>
  </si>
  <si>
    <t>FEPZ.02.17 Ograniczenie strat wody i poprawa jakości wody</t>
  </si>
  <si>
    <t>FEPZ.02.18 Gospodarowanie odpadami komunalnymi</t>
  </si>
  <si>
    <t>FEPZ.02.19 Gospodarowanie odpadami przemysłowymi i niebezpiecznymi</t>
  </si>
  <si>
    <t>FEPZ.02.20 Wsparcie transformacji w kierunku GOZ poprzez instrumenty finansowe</t>
  </si>
  <si>
    <t>FEPZ.02.23 Ochrona przyrody i jej zasobów</t>
  </si>
  <si>
    <t>FEPZ.02.25 Ochrona powierzchni ziemi i ograniczenie zanieczyszczeń</t>
  </si>
  <si>
    <t>FEPZ.03.01 Czysty transport miejski (ZIT)</t>
  </si>
  <si>
    <t>FEPZ.04.01 Infrastruktura transportowa</t>
  </si>
  <si>
    <t>FEPZ.04.02 Infrastruktura rowerowa</t>
  </si>
  <si>
    <t>FEPZ.04.03 Zakup taboru kolejowego na potrzeby przewozów regionalnych</t>
  </si>
  <si>
    <t>FEPZ.05.01 Infrastruktura wychowania przedszkolnego</t>
  </si>
  <si>
    <t>FEPZ.05.02 Poprawa dostępności infrastruktury edukacji ogólnej</t>
  </si>
  <si>
    <t>FEPZ.05.03 Infrastruktura szkolnictwa wyższego</t>
  </si>
  <si>
    <t>FEPZ.05.04 Rozwój mieszkalnictwa wspomaganego i treningowego</t>
  </si>
  <si>
    <t>FEPZ.05.05 Zintegrowane działania na rzecz włączenia społeczno-gospodarczego</t>
  </si>
  <si>
    <t>FEPZ.05.06 Wsparcie infrastruktury rodzinnych domów dziecka</t>
  </si>
  <si>
    <t>FEPZ.05.08 Integracja społeczno-gospodarcza obywateli państw trzecich</t>
  </si>
  <si>
    <t>FEPZ.05.09 Dostępne i efektywne usługi zdrowotne</t>
  </si>
  <si>
    <t>FEPZ.05.10 Rozwój i wzmocnienie potencjału turystycznego regionu</t>
  </si>
  <si>
    <t>FEPZ.05.11 Włączenie społeczne poprzez kulturę</t>
  </si>
  <si>
    <t>FEPZ.06.01 Aktywizacja zawodowa osób pozostających bez pracy - projekty Powiatowych Urzędów Pracy</t>
  </si>
  <si>
    <t>FEPZ.06.02 Aktywizacja zawodowo-edukacyjna osób młodych - projekty realizowane przez Ochotnicze Hufce Pracy</t>
  </si>
  <si>
    <t>FEPZ.06.03 Aktywizacja zawodowa osób pozostających bez pracy, w tym znajdujących się w trudnej sytuacji na rynku pracy</t>
  </si>
  <si>
    <t>FEPZ.06.04 Wzmocnienie potencjału Publicznych Służb Zatrudnienia</t>
  </si>
  <si>
    <t>FEPZ.06.05 Promowanie aktywności zawodowej kobiet oraz zasad równościowych</t>
  </si>
  <si>
    <t>FEPZ.06.06 Rozwój pracowników, przedsiębiorstw i przedsiębiorców w regionie</t>
  </si>
  <si>
    <t>FEPZ.06.07 Aktywne starzenie się w dobrym zdrowiu</t>
  </si>
  <si>
    <t>FEPZ.06.08 Edukacja przedszkolna</t>
  </si>
  <si>
    <t>FEPZ.06.09 Edukacja ogólna</t>
  </si>
  <si>
    <t>FEPZ.06.10 Edukacja zawodowa (ZIT)</t>
  </si>
  <si>
    <t>FEPZ.06.11 Edukacja zawodowa (IIT)</t>
  </si>
  <si>
    <t>FEPZ.06.12 Edukacja osób dorosłych</t>
  </si>
  <si>
    <t>FEPZ.06.13 Aktywna integracja w regionie</t>
  </si>
  <si>
    <t>FEPZ.06.14 Aktywna integracja na obszarach objętych Lokalną Strategią Rozwoju</t>
  </si>
  <si>
    <t>FEPZ.06.15 Kompleksowe wsparcie ekonomii społecznej i przedsiębiorstw społecznych</t>
  </si>
  <si>
    <t>FEPZ.06.16 Wspieranie podnoszenia potencjału partnerów społecznych oraz organizacji społeczeństwa obywatelskiego</t>
  </si>
  <si>
    <t>FEPZ.06.17 Integracja społeczno-ekonomiczna obywateli państw trzecich w regionie</t>
  </si>
  <si>
    <t>FEPZ.06.18 Rozwój usług społecznych, w tym świadczonych w społeczności lokalnej</t>
  </si>
  <si>
    <t>FEPZ.06.19 Rozwój usług społecznych, w tym usług świadczonych w społeczności lokalnej (ZIT)</t>
  </si>
  <si>
    <t>FEPZ.06.20 Rozwój usług społecznych, w tym usług świadczonych w społeczności lokalnej (IIT)</t>
  </si>
  <si>
    <t>FEPZ.06.21 Zwiększenie dostępności usług zdrowotnych i usług opieki długoterminowej</t>
  </si>
  <si>
    <t>FEPZ.06.22 Kompleksowe wsparcie na rzecz rodziny</t>
  </si>
  <si>
    <t>FEPZ.06.23 Usługi wczesnej interwencji kryzysowej oraz usługi dla osób w kryzysie bezdomności i zagrożonych wykluczeniem mieszkaniowym</t>
  </si>
  <si>
    <t>FEPZ.07.01 Rozwój obszarów miejskich (ZIT)</t>
  </si>
  <si>
    <t>FEPZ.07.02 Rozwój obszarów innych niż miejskie (IIT)</t>
  </si>
  <si>
    <t>FEPZ.08.01 Pomoc techniczna (EFRR)</t>
  </si>
  <si>
    <t>FEPZ.09.01 Pomoc Techniczna (EFS+)</t>
  </si>
  <si>
    <t>FESL.01.01 B+R - organizacje badawcze</t>
  </si>
  <si>
    <t>FESL.01.02 Badania, rozwój i innowacje w przedsiębiorstwach</t>
  </si>
  <si>
    <t>FESL.01.03 Ekosystem RIS</t>
  </si>
  <si>
    <t>FESL.01.04 Cyfryzacja administracji publicznej</t>
  </si>
  <si>
    <t>FESL.01.05 Innowacyjne rozwiązania cyfrowe w ochronie zdrowia</t>
  </si>
  <si>
    <t>FESL.01.06 Rozwój przedsiębiorczości - EFRR</t>
  </si>
  <si>
    <t>FESL.01.07 Klastry</t>
  </si>
  <si>
    <t>FESL.01.08 Innowacje cyfrowe w MŚP</t>
  </si>
  <si>
    <t>FESL.01.09 Konkurencyjność przedsiębiorstw (IF)</t>
  </si>
  <si>
    <t>FESL.01.10 Promocja eksportu i internacjonalizacja MŚP</t>
  </si>
  <si>
    <t>FESL.02.01 Efektywność energetyczna budynków użyteczności publicznej</t>
  </si>
  <si>
    <t>FESL.02.02 Efektywność energetyczna budynków użyteczności publicznej – ZIT</t>
  </si>
  <si>
    <t>FESL.02.03 Efektywność energetyczna budynków mieszkalnych</t>
  </si>
  <si>
    <t>FESL.02.04 Efektywność energetyczna budynków mieszkalnych – ZIT</t>
  </si>
  <si>
    <t>FESL.02.05 Efektywność energetyczna budynków użyteczności publicznej, mieszkalnych i przedsiębiorstw (IF)</t>
  </si>
  <si>
    <t>FESL.02.06 Odnawialne źródła energii</t>
  </si>
  <si>
    <t>FESL.02.07 Odnawialne źródła energii (IF)</t>
  </si>
  <si>
    <t>FESL.02.08 Wsparcie dla klimatu</t>
  </si>
  <si>
    <t>FESL.02.09 Wsparcie dla klimatu - ZIT</t>
  </si>
  <si>
    <t>FESL.02.10 Wzmocnienie potencjału służb ratowniczych</t>
  </si>
  <si>
    <t>FESL.02.11 Infrastruktura wodno-kanalizacyjna</t>
  </si>
  <si>
    <t>FESL.02.12 Gospodarka odpadami komunalnymi</t>
  </si>
  <si>
    <t>FESL.02.13 Gospodarka o obiegu zamkniętym (IF)</t>
  </si>
  <si>
    <t>FESL.02.14 Ochrona przyrody i bioróżnorodność</t>
  </si>
  <si>
    <t>FESL.02.15 Ochrona przyrody i bioróżnorodność - ZIT</t>
  </si>
  <si>
    <t>FESL.02.16 Rekultywacja terenów zdegradowanych</t>
  </si>
  <si>
    <t>FESL.03.01 Zakup taboru autobusowego/ trolejbusowego - ZIT</t>
  </si>
  <si>
    <t>FESL.03.02 Zrównoważona multimodalna mobilność miejska - ZIT</t>
  </si>
  <si>
    <t>FESL.03.03 Regionalne Trasy Rowerowe - ZIT</t>
  </si>
  <si>
    <t>FESL.04.01 Drogi wojewódzkie</t>
  </si>
  <si>
    <t>FESL.04.02 Drogi gminne i powiatowe</t>
  </si>
  <si>
    <t>FESL.04.03 Regionalny tabor kolejowy</t>
  </si>
  <si>
    <t>FESL.05.01 Aktywizacja zawodowa poprzez PUP</t>
  </si>
  <si>
    <t>FESL.05.02 Aktywizacja zawodowa poprzez OHP</t>
  </si>
  <si>
    <t>FESL.05.03 ALMA - staże zagraniczne dla młodych</t>
  </si>
  <si>
    <t>FESL.05.04 Aktywizacja zawodowa osób pracujących</t>
  </si>
  <si>
    <t>FESL.05.05 Usługi EURES</t>
  </si>
  <si>
    <t>FESL.05.06 Szkolenia dla pracowników IRP</t>
  </si>
  <si>
    <t>FESL.05.07 Opracowanie modelu prognozowania i monitorowania zmian na rynku pracy</t>
  </si>
  <si>
    <t>FESL.05.08 Budowanie sieci współpracy międzyinstytucjonalnej i promocji w zakresie poradnictwa zawodowego</t>
  </si>
  <si>
    <t>FESL.05.09 EURES-T Beskydy</t>
  </si>
  <si>
    <t>FESL.05.10 EURES dla PSZ</t>
  </si>
  <si>
    <t>FESL.05.11 Równość szans na rynku pracy</t>
  </si>
  <si>
    <t>FESL.05.12 Regionalne programy zdrowotne</t>
  </si>
  <si>
    <t>FESL.05.13 Zdrowy pracownik</t>
  </si>
  <si>
    <t>FESL.05.14 Usługi rozwojowe dla kadr administracji samorządowej</t>
  </si>
  <si>
    <t>FESL.05.15 Usługi rozwojowe dla przedsiębiorców - PSF</t>
  </si>
  <si>
    <t>FESL.05.16 Outplacement EFS+</t>
  </si>
  <si>
    <t>FESL.06.01 Edukacja przedszkolna</t>
  </si>
  <si>
    <t>FESL.06.02 Kształcenie ogólne</t>
  </si>
  <si>
    <t>FESL.06.03 Kształcenie zawodowe</t>
  </si>
  <si>
    <t>FESL.06.04 Strategiczne projekty dla obszaru edukacji</t>
  </si>
  <si>
    <t>FESL.06.05 Wsparcie edukacyjne społeczności objętych LSR</t>
  </si>
  <si>
    <t>FESL.06.06 Kształcenie osób dorosłych - EFS+</t>
  </si>
  <si>
    <t>FESL.06.07 Upskilling pathways - RLKS</t>
  </si>
  <si>
    <t>FESL.06.08 Upskilling pathways</t>
  </si>
  <si>
    <t>FESL.06.09 Lokalne Ośrodki Wiedzy i Edukacji - LOWE</t>
  </si>
  <si>
    <t>FESL.07.01 Ekonomia społeczna</t>
  </si>
  <si>
    <t>FESL.07.02 Aktywna integracja</t>
  </si>
  <si>
    <t>FESL.07.03 Integracja społeczno - gospodarcza cudzoziemców</t>
  </si>
  <si>
    <t>FESL.07.04 Usługi społeczne</t>
  </si>
  <si>
    <t>FESL.07.05 Strategiczne projekty dla obszaru usług społecznych</t>
  </si>
  <si>
    <t>FESL.07.06 Ochrona zdrowia</t>
  </si>
  <si>
    <t>FESL.07.07 Wsparcie rodziny, dzieci i młodzieży oraz deinstytucjonalizacja pieczy zastępczej</t>
  </si>
  <si>
    <t>FESL.07.08 Strategiczne projekty dla obszaru wsparcia rodziny</t>
  </si>
  <si>
    <t>FESL.07.09 Usługi dla osób w kryzysie bezdomności, dotkniętych wykluczeniem z dostępu do mieszkań lub zagrożonych bezdomnością</t>
  </si>
  <si>
    <t>FESL.07.10 Wsparcie społeczności objętych LSR</t>
  </si>
  <si>
    <t>FESL.07.11 Wsparcie społeczności mniejszościowych, w tym społeczności romskich</t>
  </si>
  <si>
    <t>FESL.07.12 Rozwój dialogu obywatelskiego</t>
  </si>
  <si>
    <t>FESL.08.01 Infrastruktura szkolnictwa wyższego</t>
  </si>
  <si>
    <t>FESL.08.02 Edukacja włączająca</t>
  </si>
  <si>
    <t>FESL.08.03 Infrastruktura szkolnictwa zawodowego - ZIT</t>
  </si>
  <si>
    <t>FESL.08.04 Infrastruktura usług społecznych</t>
  </si>
  <si>
    <t>FESL.08.05 E-zdrowie</t>
  </si>
  <si>
    <t>FESL.08.06 Infrastruktura ochrony zdrowia</t>
  </si>
  <si>
    <t>FESL.08.07 Kultura i turystyka szczebla regionalnego</t>
  </si>
  <si>
    <t>FESL.08.08 Infrastruktura szkolnictwa zawodowego</t>
  </si>
  <si>
    <t>FESL.09.01 Zwiększenie roli kultury i turystyki w rozwoju subregionalnym - ZIT</t>
  </si>
  <si>
    <t>FESL.09.02 Rozwój ZIT</t>
  </si>
  <si>
    <t>FESL.09.03 Rewitalizacja obszarów miejskich</t>
  </si>
  <si>
    <t>FESL.09.04 Rewitalizacja obszarów miejskich (IF)</t>
  </si>
  <si>
    <t>FESL.09.05 Rewitalizacja obszarów wiejskich</t>
  </si>
  <si>
    <t>FESL.10.01 Wykorzystanie terenów zdegradowanych w celu rozwoju regionu poprzez inwestycje przedsiębiorstw</t>
  </si>
  <si>
    <t>FESL.10.02 Badania, rozwój i innowacje w przedsiębiorstwach na rzecz transformacji</t>
  </si>
  <si>
    <t>FESL.10.03 Wsparcie MŚP na rzecz transformacji</t>
  </si>
  <si>
    <t>FESL.10.04 Wsparcie dużych przedsiębiorstw na rzecz transformacji</t>
  </si>
  <si>
    <t>FESL.10.05 Innowacyjna infrastruktura wspierająca gospodarkę</t>
  </si>
  <si>
    <t>FESL.10.06 Rozwój energetyki rozproszonej opartej o odnawialne źródła energii</t>
  </si>
  <si>
    <t>FESL.10.07 Rekultywacja terenów poprzemysłowych, zdewastowanych, zdegradowanych na cele środowiskowe</t>
  </si>
  <si>
    <t>FESL.10.08 Poprawa stosunków wodnych na obszarze oddziaływania kopalń </t>
  </si>
  <si>
    <t>FESL.10.09 Ponowne wykorzystanie terenów poprzemysłowych, zdewastowanych, zdegradowanych na cele rozwojowe regionu</t>
  </si>
  <si>
    <t>FESL.10.10 Wsparcie planowania transformacji</t>
  </si>
  <si>
    <t>FESL.10.11 Systemowe zarządzanie terenami poprzemysłowymi</t>
  </si>
  <si>
    <t>FESL.10.12 Poprawa mobilności mieszkańców regionu i spójności transportowej podregionów górniczych</t>
  </si>
  <si>
    <t>FESL.10.13 Infrastruktura szkolnictwa wyższego na potrzeby transformacji</t>
  </si>
  <si>
    <t>FESL.10.14 Infrastruktura kształcenia zawodowego</t>
  </si>
  <si>
    <t>FESL.10.15 Wykorzystanie endogenicznego potencjału podregionów górniczych</t>
  </si>
  <si>
    <t>FESL.10.16 Rozwój przedsiębiorczości FST</t>
  </si>
  <si>
    <t>FESL.10.17 Kształcenie osób dorosłych FST</t>
  </si>
  <si>
    <t>FESL.10.18 Redeployment</t>
  </si>
  <si>
    <t>FESL.10.19 Outplacement FST</t>
  </si>
  <si>
    <t>FESL.10.20 Wsparcie na założenie działalności gospodarczej</t>
  </si>
  <si>
    <t>FESL.10.21 Wsparcie pracowników zaangażowanych w proces transformacji</t>
  </si>
  <si>
    <t>FESL.10.22 Regionalne Obserwatorium Procesu Transformacji - FST</t>
  </si>
  <si>
    <t>FESL.10.23 Edukacja zawodowa w procesie sprawiedliwej transformacji regionu</t>
  </si>
  <si>
    <t>FESL.10.24 Włączenie społeczne - wzmocnienie procesu sprawiedliwej transformacji</t>
  </si>
  <si>
    <t>FESL.10.25 Rozwój kształcenia wyższego zgodnie z potrzebami zielonej gospodarki</t>
  </si>
  <si>
    <t>FESL.10.26 Wzmocnienie procesu sprawiedliwej transformacji w regionie</t>
  </si>
  <si>
    <t>FESL.11.01 Pomoc Techniczna EFRR</t>
  </si>
  <si>
    <t>FESL.12.01 Pomoc Techniczna EFS+</t>
  </si>
  <si>
    <t>FESL.13.01 Pomoc Techniczna FST</t>
  </si>
  <si>
    <t>FESW.01.01 Wsparcie infrastruktury B+R organizacji badawczych</t>
  </si>
  <si>
    <t>FESW.01.02 Wsparcie działalności przedsiębiorstw w zakresie B+R</t>
  </si>
  <si>
    <t>FESW.01.03 Budowanie potencjału IOB</t>
  </si>
  <si>
    <t>FESW.01.05 Zwiększenie potencjału MŚP i rozwój regionalnego ekosystemu innowacji</t>
  </si>
  <si>
    <t>FESW.01.06 Cyfryzacja w sektorze usług publicznych</t>
  </si>
  <si>
    <t>FESW.01.07 Wsparcie internacjonalizacji przedsiębiorstw i infrastruktury biznesu</t>
  </si>
  <si>
    <t>FESW.01.08 Kapitał dla MŚP</t>
  </si>
  <si>
    <t>FESW.02.01 Efektywność energetyczna – dotacje</t>
  </si>
  <si>
    <t>FESW.02.02 Efektywność energetyczna – IF</t>
  </si>
  <si>
    <t>FESW.02.03 Zielona energia – dotacje</t>
  </si>
  <si>
    <t>FESW.02.04 Zielona energia – IF</t>
  </si>
  <si>
    <t>FESW.02.05 Gospodarowanie zasobami wody i przeciwdziałanie klęskom żywiołowym</t>
  </si>
  <si>
    <t>FESW.02.06 Infrastruktura wodno-ściekowa</t>
  </si>
  <si>
    <t>FESW.02.07 Gospodarowanie odpadami – dotacje</t>
  </si>
  <si>
    <t>FESW.02.08 Gospodarowanie odpadami – IF</t>
  </si>
  <si>
    <t>FESW.02.09 Ochrona dziedzictwa i różnorodności biologicznej</t>
  </si>
  <si>
    <t>FESW.03.01 Mobilność miejska w MOF (ZIT)</t>
  </si>
  <si>
    <t>FESW.03.02 Mobilność miejska</t>
  </si>
  <si>
    <t>FESW.04.01 Infrastruktura drogowa</t>
  </si>
  <si>
    <t>FESW.04.02 Rozwój transportu zbiorowego i poprawa bezpieczeństwa ruchu</t>
  </si>
  <si>
    <t>FESW.05.01 Infrastruktura edukacyjna</t>
  </si>
  <si>
    <t>FESW.05.02 Infrastruktura społeczna</t>
  </si>
  <si>
    <t>FESW.05.03 Infrastruktura zdrowotna</t>
  </si>
  <si>
    <t>FESW.05.04 Infrastruktura w turystyce i kulturze</t>
  </si>
  <si>
    <t>FESW.06.01 Rozwój miast i miejskich obszarów funkcjonalnych (ZIT)</t>
  </si>
  <si>
    <t>FESW.06.02 Rewitalizacja miast</t>
  </si>
  <si>
    <t>FESW.06.03 Wzmacnianie lokalnych potencjałów na obszarach innych niż obszary miejskie</t>
  </si>
  <si>
    <t>FESW.06.04 Rozwój Lokalny Kierowany przez Społeczność</t>
  </si>
  <si>
    <t>FESW.06.05 Rewitalizacja obszarów innych niż obszary miejskie</t>
  </si>
  <si>
    <t>FESW.07.01 Wsparcie zdrowotne świętokrzyskich pracowników</t>
  </si>
  <si>
    <t>FESW.07.02 Programy rehabilitacyjne ułatwiające powrót na rynek pracy</t>
  </si>
  <si>
    <t>FESW.08.01 Wsparcie edukacji przedszkolnej</t>
  </si>
  <si>
    <t>FESW.08.02 Podnoszenie jakości kształcenia podstawowego</t>
  </si>
  <si>
    <t>FESW.08.03 Wysoka jakość edukacji ponadpodstawowej ogólnej</t>
  </si>
  <si>
    <t>FESW.08.04 Rozwój szkolnictwa branżowego</t>
  </si>
  <si>
    <t>FESW.08.05 Wsparcie edukacji osób dorosłych</t>
  </si>
  <si>
    <t>FESW.09.01 Aktywna integracja społeczna i zawodowa</t>
  </si>
  <si>
    <t>FESW.09.02 Kompleksowe wsparcie sektora ekonomii społecznej</t>
  </si>
  <si>
    <t>FESW.09.03 Aktywna integracja społeczna i zawodowa obywateli państw trzecich</t>
  </si>
  <si>
    <t>FESW.09.04 Zwiększenie dostępności usług społecznych i zdrowotnych</t>
  </si>
  <si>
    <t>FESW.09.05 Wsparcie rodzin oraz pieczy zastępczej</t>
  </si>
  <si>
    <t>FESW.09.06 Podnoszenie potencjału partnerów społecznych i organizacji społeczeństwa obywatelskiego</t>
  </si>
  <si>
    <t>FESW.10.01 Aktywizacja zawodowa osób bezrobotnych i poszukujących pracy</t>
  </si>
  <si>
    <t>FESW.10.02 Wsparcie osób młodych na regionalnym rynku pracy</t>
  </si>
  <si>
    <t>FESW.10.03 Wsparcie osób młodych z grupy NEET- Inicjatywa ALMA</t>
  </si>
  <si>
    <t>FESW.10.04 Kompetentne kadry instytucji rynku pracy w regionie</t>
  </si>
  <si>
    <t>FESW.10.05 Zrównoważony rynek pracy – nowa „JA”</t>
  </si>
  <si>
    <t>FESW.10.06 Konkurencyjne kadry świętokrzyskich pracodawców i przedsiębiorstw</t>
  </si>
  <si>
    <t>FESW.10.07 Działania na rzecz osób zagrożonych utratą pracy</t>
  </si>
  <si>
    <t>FESW.10.08 Zwiększenie możliwości zawodowych osób zatrudnionych</t>
  </si>
  <si>
    <t>FESW.10.09 Podnoszenie kwalifikacji i umiejętności osób dorosłych w regionie</t>
  </si>
  <si>
    <t>FESW.10.10 Zwiększenie możliwości zawodowych osób ubogich pracujących</t>
  </si>
  <si>
    <t>FESW.10.11 Wsparcie osób powracających z zagranicy - EURES</t>
  </si>
  <si>
    <t>FESW.11.01 Pomoc Techniczna EFRR</t>
  </si>
  <si>
    <t>FESW.12.01 Pomoc Techniczna EFS+</t>
  </si>
  <si>
    <t>FEWM.01.01 Publiczna infrastruktura naukowo-badawcza</t>
  </si>
  <si>
    <t>FEWM.01.02 Działalność B+R+I przedsiębiorstw</t>
  </si>
  <si>
    <t>FEWM.01.03 Transfer technologii</t>
  </si>
  <si>
    <t>FEWM.01.04 Transformacja cyfrowa MŚP</t>
  </si>
  <si>
    <t>FEWM.01.05 Nowe e-usługi dla firm</t>
  </si>
  <si>
    <t>FEWM.01.06 E-usługi publiczne</t>
  </si>
  <si>
    <t>FEWM.01.07 E-zdrowie</t>
  </si>
  <si>
    <t>FEWM.01.08 Profesjonalizacja usług dla MŚP</t>
  </si>
  <si>
    <t>FEWM.01.09 Konkurencyjne i innowacyjne MŚP</t>
  </si>
  <si>
    <t>FEWM.01.10 Rozwój przedsiębiorczości (IF)</t>
  </si>
  <si>
    <t>FEWM.01.11 Kompetencje dla gospodarki przyszłości</t>
  </si>
  <si>
    <t>FEWM.01.12 Cyfrowe MŚP</t>
  </si>
  <si>
    <t>FEWM.02.01 Efektywność energetyczna</t>
  </si>
  <si>
    <t>FEWM.02.02 Efektywność energetyczna – ZIT</t>
  </si>
  <si>
    <t>FEWM.02.03 Efektywność energetyczna – IIT</t>
  </si>
  <si>
    <t>FEWM.02.04 Efektywność energetyczna IF</t>
  </si>
  <si>
    <t>FEWM.02.05 Odnawialne źródła energii</t>
  </si>
  <si>
    <t>FEWM.02.06 Odnawialne źródła energii IF</t>
  </si>
  <si>
    <t>FEWM.02.07 Adaptacja do zmian klimatu</t>
  </si>
  <si>
    <t>FEWM.02.08 Gospodarka wodno-ściekowa</t>
  </si>
  <si>
    <t>FEWM.02.09 Gospodarka wodno-ściekowa – ZIT</t>
  </si>
  <si>
    <t>FEWM.02.10 Gospodarka odpadowa</t>
  </si>
  <si>
    <t>FEWM.02.11 Gospodarka o obiegu zamkniętym</t>
  </si>
  <si>
    <t>FEWM.02.12 Ochrona bioróżnorodności</t>
  </si>
  <si>
    <t>FEWM.03.01 Mobilność miejska</t>
  </si>
  <si>
    <t>FEWM.03.02 Mobilność miejska – ZIT</t>
  </si>
  <si>
    <t>FEWM.03.03 Mobilność miejska – IIT</t>
  </si>
  <si>
    <t>FEWM.04.01 Infrastruktura dla mobilności regionalnej i bezpieczeństwa</t>
  </si>
  <si>
    <t>FEWM.04.02 Publiczny transport zbiorowy</t>
  </si>
  <si>
    <t>FEWM.04.03 Zarządzanie ruchem lotniczym</t>
  </si>
  <si>
    <t>FEWM.04.04 Cyfryzacja w transporcie</t>
  </si>
  <si>
    <t>FEWM.05.01 Infrastruktura edukacyjna</t>
  </si>
  <si>
    <t>FEWM.05.02 Infrastruktura edukacyjna - ZIT</t>
  </si>
  <si>
    <t>FEWM.06.01 Kompetencje dla regionu</t>
  </si>
  <si>
    <t>FEWM.06.02 Edukacja przedszkolna</t>
  </si>
  <si>
    <t>FEWM.06.03 Edukacja ogólnokształcąca</t>
  </si>
  <si>
    <t>FEWM.06.04 Edukacja zawodowa</t>
  </si>
  <si>
    <t>FEWM.06.05 Edukacja przez całe życie</t>
  </si>
  <si>
    <t>FEWM.06.06 Edukacja w ZIT Ełk i Olsztyn</t>
  </si>
  <si>
    <t>FEWM.07.01 Aktywizacja zawodowa osób bezrobotnych – PUP</t>
  </si>
  <si>
    <t>FEWM.07.02 Poprawa sytuacji zawodowej osób pracujących</t>
  </si>
  <si>
    <t>FEWM.07.03 Profesjonalizacja kadr instytucji rynku pracy</t>
  </si>
  <si>
    <t>FEWM.07.04 Zdrowie w pracy</t>
  </si>
  <si>
    <t>FEWM.07.05 Usługi rozwojowe</t>
  </si>
  <si>
    <t>FEWM.07.06 Adaptacja do zmian</t>
  </si>
  <si>
    <t>FEWM.07.07 Outplacement</t>
  </si>
  <si>
    <t>FEWM.07.08 Integracja obywateli państw trzecich na rynku pracy</t>
  </si>
  <si>
    <t>FEWM.08.01 Infrastruktura społeczna</t>
  </si>
  <si>
    <t>FEWM.08.02 Infrastruktura systemu pieczy zastępczej</t>
  </si>
  <si>
    <t>FEWM.09.01 Aktywna integracja</t>
  </si>
  <si>
    <t>FEWM.09.02 Ekonomia społeczna</t>
  </si>
  <si>
    <t>FEWM.09.03 Integracja obywateli państw trzecich w środowisku lokalnym</t>
  </si>
  <si>
    <t>FEWM.09.04 Usługi społeczne dla osób potrzebujących wsparcia w codziennym funkcjonowaniu</t>
  </si>
  <si>
    <t>FEWM.09.05 Usługi społeczne dla osób potrzebujących wsparcia w codziennym funkcjonowaniu – ZIT</t>
  </si>
  <si>
    <t>FEWM.09.06 Usługi zdrowotne</t>
  </si>
  <si>
    <t>FEWM.09.07 Usługi społeczne na rzecz rodzin i osób w kryzysie bezdomności</t>
  </si>
  <si>
    <t>FEWM.09.08 Usługi społeczne na rzecz rodzin i osób w kryzysie bezdomności – ZIT</t>
  </si>
  <si>
    <t>FEWM.09.09 System pieczy zastępczej</t>
  </si>
  <si>
    <t>FEWM.10.01 Infrastruktura zdrowia</t>
  </si>
  <si>
    <t>FEWM.11.01 Infrastruktura kultury</t>
  </si>
  <si>
    <t>FEWM.11.02 Publiczna oferta turystyczna</t>
  </si>
  <si>
    <t>FEWM.11.03 Szlaki turystyczne</t>
  </si>
  <si>
    <t>FEWM.12.01 Rewitalizacja obszarów miejskich</t>
  </si>
  <si>
    <t>FEWM.12.02 Uzdrowiska</t>
  </si>
  <si>
    <t>FEWM.12.03 Tereny inwestycyjne</t>
  </si>
  <si>
    <t>FEWM.13.01 Pomoc techniczna EFRR</t>
  </si>
  <si>
    <t>FEWM.14.01 Pomoc techniczna EFS+</t>
  </si>
  <si>
    <t>FEWP.01.01 Wsparcie potencjału B+R podmiotów badawczych w regionie</t>
  </si>
  <si>
    <t>FEWP.01.02 Wsparcie działalności B+R przedsiębiorstw i konsorcjów przedsiębiorstw z organizacjami badawczymi, w tym w zakresie infrastruktury B+R</t>
  </si>
  <si>
    <t>FEWP.01.03 Rozwój e-usług i e-zasobów publicznych</t>
  </si>
  <si>
    <t>FEWP.01.04 Rozwój e-usług i e-zasobów publicznych w ramach ZIT</t>
  </si>
  <si>
    <t>FEWP.01.05 Wsparcie konkurencyjności i rozwoju przedsiębiorstw w dostosowaniu do wyzwań gospodarki - Instrumenty finansowe</t>
  </si>
  <si>
    <t>FEWP.01.06 Rozwój przedsiębiorstw poprzez wsparcie IOB/Klastry oraz wsparcie ich potencjału</t>
  </si>
  <si>
    <t>FEWP.01.07 Wzmocnienie procesu przedsiębiorczego odkrywania i promocja gospodarki w regionie</t>
  </si>
  <si>
    <t>FEWP.02.01 Wspieranie efektywności energetycznej i redukcji emisji gazów cieplarnianych</t>
  </si>
  <si>
    <t>FEWP.02.02 Wspieranie efektywności energetycznej i redukcji emisji gazów cieplarnianych - Instrumenty finansowe</t>
  </si>
  <si>
    <t>FEWP.02.03 Rozwój energii odnawialnej (OZE)</t>
  </si>
  <si>
    <t>FEWP.02.04 Rozwój energii odnawialnej (OZE) – Instrumenty Finansowe</t>
  </si>
  <si>
    <t>FEWP.02.05 Zwiększanie odporności na zmiany klimatu i klęski żywiołowe</t>
  </si>
  <si>
    <t>FEWP.02.06 Zwiększanie odporności na zmiany klimatu i klęski żywiołowe w ramach ZIT</t>
  </si>
  <si>
    <t>FEWP.02.07 Rozwój zrównoważonej gospodarki wodno – ściekowej</t>
  </si>
  <si>
    <t>FEWP.02.08 Wspieranie transformacji w kierunku gospodarki o obiegu zamkniętym i gospodarki zasobooszczędnej</t>
  </si>
  <si>
    <t>FEWP.02.09 Wspieranie transformacji w kierunku gospodarki o obiegu zamkniętym i gospodarki zasobooszczędnej – Instrumenty Finansowe</t>
  </si>
  <si>
    <t>FEWP.02.10 Ochrona i zachowanie przyrody wraz z rozwojem zielonej infrastruktury oraz ograniczeniem zanieczyszczeń</t>
  </si>
  <si>
    <t>FEWP.03.01 Rozwój zrównoważonej mobilności miejskiej</t>
  </si>
  <si>
    <t>FEWP.03.02 Rozwój zrównoważonej mobilności miejskiej w ramach ZIT</t>
  </si>
  <si>
    <t>FEWP.04.01 Infrastruktura drogowa</t>
  </si>
  <si>
    <t>FEWP.04.02 Transport kolejowy</t>
  </si>
  <si>
    <t>FEWP.05.01 Poprawa równego dostępu do wysokiej jakości kształcenia, szkolenia i uczenia się przez całe życie poprzez wsparcie infrastruktury edukacyjnej</t>
  </si>
  <si>
    <t>FEWP.05.02 Infrastruktura społeczna przyczyniająca się do włączenia społecznego</t>
  </si>
  <si>
    <t>FEWP.05.03 Infrastruktura ochrony zdrowia</t>
  </si>
  <si>
    <t>FEWP.05.04 Kultura i zrównoważona turystyka</t>
  </si>
  <si>
    <t>FEWP.06.01 Aktywizacja zawodowa osób bezrobotnych i poszukujących pracy – projekty PUP</t>
  </si>
  <si>
    <t>FEWP.06.02 Wsparcie w ramach OHP i mobilność w ramach sieci EURES</t>
  </si>
  <si>
    <t>FEWP.06.03 Wyrównywanie szans kobiet i mężczyzn na rynku pracy</t>
  </si>
  <si>
    <t>FEWP.06.04 Wsparcie pracowników i pracodawców</t>
  </si>
  <si>
    <t>FEWP.06.05 Wsparcie pracowników i pracodawców w ramach ZIT</t>
  </si>
  <si>
    <t>FEWP.06.06 Wsparcie systemu szkolnictwa ogólnego oraz systemu szkolnictwa zawodowego</t>
  </si>
  <si>
    <t>FEWP.06.07 Edukacja przedszkolna, ogólna oraz kształcenie zawodowe</t>
  </si>
  <si>
    <t>FEWP.06.08 Edukacja przedszkolna, ogólna oraz kształcenie zawodowe w ramach ZIT</t>
  </si>
  <si>
    <t>FEWP.06.09 Wspieranie uczenia się przez całe życie</t>
  </si>
  <si>
    <t>FEWP.06.10 Aktywna integracja</t>
  </si>
  <si>
    <t>FEWP.06.11 Podmioty ekonomii społecznej</t>
  </si>
  <si>
    <t>FEWP.06.12 Integracja społeczno-gospodarcza obywateli państw trzecich, w tym migrantów</t>
  </si>
  <si>
    <t>FEWP.06.13 Usługi społeczne i zdrowotne</t>
  </si>
  <si>
    <t>FEWP.06.14 Usługi społeczne i zdrowotne w ramach ZIT</t>
  </si>
  <si>
    <t>FEWP.06.15 Wsparcie rodziny i systemu pieczy zastępczej</t>
  </si>
  <si>
    <t>FEWP.06.16 Integracja społeczna i aktywizacja społeczna</t>
  </si>
  <si>
    <t>FEWP.06.17 Budowanie potencjału społeczeństwa obywatelskiego i partnerów społecznych</t>
  </si>
  <si>
    <t>FEWP.06.18 Integracja i aktywizacja społeczna oraz wsparcie potencjału w ramach ZIT</t>
  </si>
  <si>
    <t>FEWP.07.01 Rewitalizacja</t>
  </si>
  <si>
    <t>FEWP.07.02 Rewitalizacja – Instrumenty finansowe</t>
  </si>
  <si>
    <t>FEWP.07.03 Kultura i turystyka</t>
  </si>
  <si>
    <t>FEWP.07.04 Wspieranie instrumentów terytorialnych ZIT</t>
  </si>
  <si>
    <t>FEWP.08.01 Wspieranie rozwoju programowanego w Lokalnych Strategiach Rozwoju (RLKS)</t>
  </si>
  <si>
    <t>FEWP.09.01 Wsparcie pracowników i pracodawców w ramach rozwoju lokalnego</t>
  </si>
  <si>
    <t>FEWP.09.02 Edukacja przedszkolna, ogólna oraz kształcenie zawodowe w ramach rozwoju lokalnego</t>
  </si>
  <si>
    <t>FEWP.09.03 Uczenie się przez całe życie w ramach rozwoju lokalnego</t>
  </si>
  <si>
    <t>FEWP.09.04 Usługi społeczne i zdrowotne w ramach rozwoju lokalnego</t>
  </si>
  <si>
    <t>FEWP.09.05 Zarządzanie Lokalnymi Strategiami Rozwoju</t>
  </si>
  <si>
    <t>FEWP.09.06 Aktywizacja społeczna osób najbardziej zagrożonych wykluczeniem społecznym, budowanie lokalnego potencjału społeczeństwa obywatelskiego</t>
  </si>
  <si>
    <t>FEWP.10.01 Rynek pracy, kształcenie i aktywne społeczeństwo wspierające transformację gospodarki</t>
  </si>
  <si>
    <t>FEWP.10.02 Wsparcie inwestycji w MŚP i dużych przedsiębiorstwach</t>
  </si>
  <si>
    <t>FEWP.10.03 Budowa ekosystemu instytucji otoczenia biznesu oraz wsparcie publicznej infrastruktury B+R i cyfryzacji administracji publicznej</t>
  </si>
  <si>
    <t>FEWP.10.04 Zregenerowane środowisko przyrodnicze</t>
  </si>
  <si>
    <t>FEWP.10.05 Sprawnie funkcjonujący i zdekarbonizowany transport publiczny</t>
  </si>
  <si>
    <t>FEWP.10.06 Przybliżenie Wielkopolski Wschodniej do osiągniecia neutralności klimatycznej</t>
  </si>
  <si>
    <t>FEWP.10.07 Infrastruktura na rzecz aktywnego społeczeństwa, edukacyjna oraz rewitalizacja wspierające transformację gospodarki</t>
  </si>
  <si>
    <t>FEWP.11.01 Wsparcie instytucji, beneficjentów i partnerów oraz informacja i komunikacja o Programie</t>
  </si>
  <si>
    <t>FEWP.12.01 Zatrudnienie</t>
  </si>
  <si>
    <t>FEWP.13.01 Wsparcie instytucji, beneficjentów i partnerów oraz informacja i komunikacja o Programie</t>
  </si>
  <si>
    <t>Cel szczegółowy - kod i nazwa</t>
  </si>
  <si>
    <t>EFRR.CP1.I Rozwijanie i wzmacnianie zdolności badawczych i innowacyjnych oraz wykorzystywanie zaawansowanych technologii</t>
  </si>
  <si>
    <t>EFRR.CP1.II Czerpanie korzyści z cyfryzacji dla obywateli, przedsiębiorstw, organizacji badawczych i instytucji publicznych</t>
  </si>
  <si>
    <t>EFRR.CP1.III Wzmacnianie trwałego wzrostu i konkurencyjności MŚP oraz tworzenie miejsc pracy w MŚP, w tym poprzez inwestycje produkcyjne</t>
  </si>
  <si>
    <t>EFRR.CP1.IV Rozwijanie umiejętności w zakresie inteligentnej specjalizacji, transformacji przemysłowej i przedsiębiorczości</t>
  </si>
  <si>
    <t>EFRR/FS.CP2.I Wspieranie efektywności energetycznej i redukcji emisji gazów cieplarnianych</t>
  </si>
  <si>
    <t>EFRR/FS.CP2.II Wspieranie energii odnawialnej zgodnie z dyrektywą (UE) 2018/2001, w tym określonymi w niej kryteriami zrównoważonego rozwoju</t>
  </si>
  <si>
    <t>EFRR/FS.CP2.IV Wspieranie przystosowania się do zmian klimatu i zapobiegania ryzyku związanemu z klęskami żywiołowymi i katastrofami, a także odporności, z uwzględnieniem podejścia ekosystemowego</t>
  </si>
  <si>
    <t>EFRR/FS.CP2.V Wspieranie dostępu do wody oraz zrównoważonej gospodarki wodnej</t>
  </si>
  <si>
    <t>EFRR/FS.CP2.VI Wspieranie transformacji w kierunku gospodarki o obiegu zamkniętym i gospodarki zasobooszczędnej</t>
  </si>
  <si>
    <t>EFRR/FS.CP2.VII Wzmacnianie ochrony i zachowania przyrody, różnorodności biologicznej oraz zielonej infrastruktury, w tym na obszarach miejskich, oraz ograniczanie wszelkich rodzajów zanieczyszczenia</t>
  </si>
  <si>
    <t>EFRR/FS.CP2.VIII Wspieranie zrównoważonej multimodalnej mobilności miejskiej jako elementu transformacji w kierunku gospodarki zeroemisyjnej</t>
  </si>
  <si>
    <t>EFRR/FS.CP3.II Rozwój i udoskonalanie zrównoważonej, odpornej na zmiany klimatu, inteligentnej i intermodalnej mobilności na poziomie krajowym, regionalnym i lokalnym, w tym poprawę dostępu do TEN-T oraz mobilności transgranicznej</t>
  </si>
  <si>
    <t>EFRR.CP4.II 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</si>
  <si>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EFRR.CP4.III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</si>
  <si>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EFRR.CP4.IV Wspieranie integracji społeczno-gospodarczej obywateli państw trzecich, w tym migrantów, dzięki zintegrowanym działaniom obejmującym usługi mieszkaniowe i usługi społeczne</t>
  </si>
  <si>
    <t>EFRR.CP4.V Zapewnianie równego dostępu do opieki zdrowotnej i wspieranie odporności systemów opieki zdrowotnej, w tym podstawowej opieki zdrowotnej, oraz wspieranie przechodzenia od opieki instytucjonalnej do opieki rodzinnej i środowiskowej</t>
  </si>
  <si>
    <t>EFRR.CP4.VI Wzmacnianie roli kultury i zrównoważonej turystyki w rozwoju gospodarczym, włączeniu społecznym i innowacjach społecznych</t>
  </si>
  <si>
    <t>EFRR.CP5.I Wspieranie zintegrowanego i sprzyjającego włączeniu społecznemu rozwoju społecznego, gospodarczego i środowiskowego, kultury, dziedzictwa naturalnego, zrównoważonej turystyki i bezpieczeństwa na obszarach miejskich</t>
  </si>
  <si>
    <t>EFRR.CP5.II Wspieranie zintegrowanego i sprzyjającego włączeniu społecznemu rozwoju społecznego, gospodarczego i środowiskowego, na poziomie lokalnym, kultury, dziedzictwa naturalnego, zrównoważonej turystyki i bezpieczeństwa na obszarach innych niż miejskie</t>
  </si>
  <si>
    <t>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t>
  </si>
  <si>
    <t>EFS+.CP4.B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t>
  </si>
  <si>
    <t>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t>
  </si>
  <si>
    <t>EFS+.CP4.D Wspieranie dostosowania pracowników, przedsiębiorstw i przedsiębiorców do zmian, wspieranie aktywnego i zdrowego starzenia się oraz zdrowego i dobrze dostosowanego środowiska pracy, które uwzględnia zagrożenia dla zdrowia</t>
  </si>
  <si>
    <t>EFS+.CP4.E Poprawa jakości, poziomu włączenia społecznego i skuteczności systemów kształcenia i szkolenia oraz ich powiązania z rynkiem pracy – w tym przez walidację uczenia się pozaformalnego i nieformalnego, w celu wspierania nabywania kompetencji kluczowych, w tym umiejętności w zakresie przedsiębiorczości i kompetencji cyfrowych, oraz przez wspieranie wprowadzania dualnych systemów szkolenia i przygotowania zawodowego</t>
  </si>
  <si>
    <t>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</si>
  <si>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EFS+.CP4.F, EFS+.CP4.G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</si>
  <si>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</si>
  <si>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EFS+.CP4.H Wspieranie aktywnego włączenia społecznego w celu promowania równości szans, niedyskryminacji i aktywnego uczestnictwa, oraz zwiększanie zdolności do zatrudnienia, w szczególności grup w niekorzystnej sytuacji</t>
  </si>
  <si>
    <t>EFS+.CP4.I Wspieranie integracji społeczno-gospodarczej obywateli państw trzecich, w tym migrantów</t>
  </si>
  <si>
    <t>EFS+.CP4.J Wspieranie integracji społeczno-gospodarczej społeczności marginalizowanych, takich jak Romowie</t>
  </si>
  <si>
    <t>EFS+.CP4.K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</si>
  <si>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EFS+.CP4.L Wspieranie integracji społecznej osób zagrożonych ubóstwem lub wykluczeniem społecznym, w tym osób najbardziej potrzebujących i dzieci</t>
  </si>
  <si>
    <t>EFS+.CP4.I, EFS+.CP4.A, EFS+.CP4.C, EFS+.CP4.F, EFS+.CP4.G, EFS+.CP4.H EFS+.CP4.I Wspieranie integracji społeczno-gospodarczej obywateli państw trzecich, w tym migrantów | 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 | 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 | 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 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 | EFS+.CP4.H Wspieranie aktywnego włączenia społecznego w celu promowania równości szans, niedyskryminacji i aktywnego uczestnictwa, oraz zwiększanie zdolności do zatrudnienia, w szczególności grup w niekorzystnej sytuacji</t>
  </si>
  <si>
    <t>FST.CP6.I 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</si>
  <si>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PT.1 Pomoc Techniczna</t>
  </si>
  <si>
    <t>Program</t>
  </si>
  <si>
    <t>FEDS</t>
  </si>
  <si>
    <t>FEKP</t>
  </si>
  <si>
    <t>FELB</t>
  </si>
  <si>
    <t>FELD</t>
  </si>
  <si>
    <t>FELU</t>
  </si>
  <si>
    <t>FEMA</t>
  </si>
  <si>
    <t>FEMP</t>
  </si>
  <si>
    <t>FEOP</t>
  </si>
  <si>
    <t>FEPD</t>
  </si>
  <si>
    <t>FEPK</t>
  </si>
  <si>
    <t>FEPM</t>
  </si>
  <si>
    <t>FEPZ</t>
  </si>
  <si>
    <t>FESL</t>
  </si>
  <si>
    <t>FESW</t>
  </si>
  <si>
    <t>FEWM</t>
  </si>
  <si>
    <t>FEWP</t>
  </si>
  <si>
    <r>
      <t xml:space="preserve">1) Kolumna N </t>
    </r>
    <r>
      <rPr>
        <i/>
        <sz val="12"/>
        <color theme="1"/>
        <rFont val="Arial"/>
        <family val="2"/>
        <charset val="238"/>
      </rPr>
      <t>Przewidywana data rozpoczęcia naboru</t>
    </r>
    <r>
      <rPr>
        <sz val="12"/>
        <color theme="1"/>
        <rFont val="Arial"/>
        <family val="2"/>
        <charset val="238"/>
      </rPr>
      <t xml:space="preserve"> wypełni się automatycznie danymi po wpisaniu odpowiednich danych w kolumnach K,L,M. Proszę nie usuwać wartości i funkcji z tej kolumny. W przypadku usunięcia tych formuł, wystarczy przeciągnać formułę z poprzedniego wiersza. </t>
    </r>
  </si>
  <si>
    <t>7) Zmień nazwę Pliku z domyślnej na taką, która w jasny sposób opisuje zawartość (np. Harmonogram_woj_Mazowieckie).</t>
  </si>
  <si>
    <t>Przewidywana data rozpoczęcia naboru
(sekcja techniczna)</t>
  </si>
  <si>
    <t>pole jednokrotnego wyboru - wypełnić jako pierszą</t>
  </si>
  <si>
    <t>pole wypełni się automatycznie (uwaga: funkcja)</t>
  </si>
  <si>
    <t>8) Przed publikacją ukryj kolumny techniczne i nieobowiązkowe (oznaczone kolorem pomarańczowym/żółtym) - ułatwi to wnioskodawcom analizę harmonogramu.</t>
  </si>
  <si>
    <t>05.11 Kształcenie ustawiczne</t>
  </si>
  <si>
    <t>03.01 Mobilność miejska</t>
  </si>
  <si>
    <t>05.07 Kształcenie ogólne</t>
  </si>
  <si>
    <t>05.06 Edukacja przedszkolna</t>
  </si>
  <si>
    <t>02.01 Poprawa efektywności energetycznej w województwie opolskim</t>
  </si>
  <si>
    <t xml:space="preserve">1. Budowa i przebudowa infrastruktury transportu miejskiego, w tym:
- centra przesiadkowe,
- obiekty P&amp;R (wyłącznie na obrzeżach miast),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jako element projektu,
- przystanki, wysepki, infrastruktura punktowa służąca poprawie jakości publicznego transportu miejskiego.
2.Zaplecze techniczne do obsługi taboru, modernizacja zajezdni autobusowych wraz z infrastrukturą do ładowania i tankowania pojazdów zeroemisyjnych jedynie jako element projektu dot. zakupu taboru autobusowego. 
3.Inwestycje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4.Inwestycje (budowa, rozbudowa) związane z systemami zarządzania ruchem (ITS).
5.Inwestycje związane z energooszczędnym oświetleniem ulicznym i drogowym, jako element projektu związanego z infrastrukturą transportową. 
6.Budowa i rozbudowa infrastruktury ładowania i tankowania pojazdów bezemisyjnych indywidualnych, zapewniającej niedyskryminacyjny dostęp wszystkich użytkowników.
7.Działania info-promo i edukacyjne podnoszące świadomość mieszkańców i władz w zakresie propagowania i promocji korzystania z transportu zbiorowego i niezmotoryzowanego oraz bezpieczeństwa korzystania z niego – jako element projektu. 
8.Realizacja działań związanych z przygotowaniem i aktualizacją planów zrównoważonej mobilności miejskiej (SUMP) – jako samodzielny projekt. </t>
  </si>
  <si>
    <t>05.02 Aktywizacja zawodowa realizowana poza PUP</t>
  </si>
  <si>
    <t>5. Inicjatywa ALMA.</t>
  </si>
  <si>
    <t>Urząd Marszałkowski Województwa Opolskiego</t>
  </si>
  <si>
    <t>Województwo Opolskie</t>
  </si>
  <si>
    <t>Wojewódzki Urząd Pracy w Opolu</t>
  </si>
  <si>
    <t>Województwo Opolskie (podział środków na subregiony)</t>
  </si>
  <si>
    <t>województwo opolskie</t>
  </si>
  <si>
    <t>Województwo Opolskie (Subregiony)</t>
  </si>
  <si>
    <t>Administracja publiczna, Instytucje nauki i edukacji, Instytucje wspierające biznes, Organizacje społeczne 
i związki wyznaniowe, Partnerstwa, Partnerzy społeczni, Przedsiębiorstwa, Służby publiczne</t>
  </si>
  <si>
    <t>Administracja publiczna, Instytucje nauki i edukacji, Organizacje społeczne i związki wyznaniowe, 
Przedsiębiorstwa</t>
  </si>
  <si>
    <t>Duże przedsiębiorstwa, Jednostki Samorządu Terytorialnego, MŚP, Organizacje pozarządowe, Ośrodki 
kształcenia dorosłych, Szkoły i inne placówki systemu oświaty</t>
  </si>
  <si>
    <t>Duże przedsiębiorstwa, Jednostki Samorządu Terytorialnego, MŚP, Organizacje pozarządowe, 
Przedszkola i inne formy wychowania przedszkolnego</t>
  </si>
  <si>
    <t>Administracja publiczna, Przedsiębiorstwa realizujące cele publiczne, Służby publiczne</t>
  </si>
  <si>
    <t>Jednostki Samorządu Terytorialnego, Organizatorzy i operatorzy publicznego transportu zbiorowego, Partnerstwa Publiczno-Prywatne, Zarządcy dróg publicznych</t>
  </si>
  <si>
    <t>Administracja publiczna, Przedsiębiorstwa realizujące cele publiczne, Służby publiczne, Partnerstwa</t>
  </si>
  <si>
    <t>Administracja publiczna, Partnerstwa, Służby publiczne</t>
  </si>
  <si>
    <t>Jednostki organizacyjne działające w imieniu jednostek samorządu terytorialnego, Jednostki Samorządu Terytorialnego, Partnerstwa Publiczno - Prywatne</t>
  </si>
  <si>
    <t>Planowany projekt WUP.</t>
  </si>
  <si>
    <t xml:space="preserve">Planowany projekt OCE.   </t>
  </si>
  <si>
    <t>Administracja publiczna, Instytucje ochrony zdrowia, Organizacje społeczne i związki wyznaniowe, Przedsiębiorstwa, Służby publiczne</t>
  </si>
  <si>
    <t>Duże przedsiębiorstwa, Inne instytucje systemu ochrony zdrowia, Instytucje integracji i pomocy społecznej, Jednostki Samorządu Terytorialnego, Kościoły i związki wyznaniowe, MŚP, Niepubliczne podmioty integracji i pomocy społecznej, Niepubliczne zakłady opieki zdrowotnej, Organizacje pozarządowe, Podmioty ekonomii społecznej, Publiczne zakłady opieki zdrowotnej</t>
  </si>
  <si>
    <t>Planowany projekt Województwa Opolskiego -Regionalnego Ośrodka Polityki Społecznej
(Nabór dot. CUS-ów)</t>
  </si>
  <si>
    <t>Centra aktywności lokalnej, Duże przedsiębiorstwa, Instytucje integracji i pomocy społecznej, Instytucje otoczenia biznesu, Instytucje rynku pracy, Jednostki naukowe, Jednostki Samorządu Terytorialnego, Klastry, Kluby sportowe, centra sportu, MŚP, Niepubliczne instytucje kultury, Niepubliczne podmioty integracji i pomocy społecznej, Organizacje badawcze, Organizacje pozarządowe, Organizacje zrzeszające pracodawców, Ośrodki kształcenia dorosłych, Partnerstwa instytucji pozarządowych, Partnerzy gospodarczy, Szkoły i inne placówki systemu oświaty, Związki zawodowe</t>
  </si>
  <si>
    <t>Przewidywana data rozpoczęcia naboru</t>
  </si>
  <si>
    <t>FEOP.13.01 Wsparcie OSP/PSP (odbudowa po powodzi)</t>
  </si>
  <si>
    <t>FEOP.13.03 Infrastruktura społeczno-publiczna (odbudowa po powodzi)</t>
  </si>
  <si>
    <t>EFRR/FS.CP2.X - Wspieranie inwestycji mających na celu odbudowę w odpowiedzi na klęskę żywiołową, która występuje między dniem 1 stycznia 2024 r. a dniem 31 grudnia 2025 r.</t>
  </si>
  <si>
    <t>FEOP.13.02 Infrastruktura drogowa dróg wojewódzkich (odbudowa po powodzi)</t>
  </si>
  <si>
    <t>FEOP.08.02 Europejski Młodzieżowy Budżet Obywatelski</t>
  </si>
  <si>
    <t>1. Tworzenie nowych miejsc wychowania przedszkolnego, w tym dostosowanych do potrzeb dzieci z niepełnosprawnościami, w istniejących lub nowo 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c) doradztwo zawodowe dla dzieci w wieku przedszkolnym (preorientacja zawodowa),
d) aktywowanie postaw przedsiębiorczych,
e) pobudzanie i wsparcie umiejętności, uzdolnień i zainteresowań dzieci.
4. Indywidualizacja pracy z dziećmi, w tym ze specjalnymi potrzebami edukacyjnymi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rodzicami,w tym w zakresie radzenia sobie w sytuacjach trudnych.
8. Dostosowanie i wyposażenie/doposażenie OWP z uwzględnieniem potrzeb dzieci ze SPE, w zakresie niezbędnym do realizacji celu projektu (jako element projektu).
9. Budowanie potencjału organizacji społeczeństwa obywatelskiego do realizacji działań na rzecz edukacji (jako element projektu).</t>
  </si>
  <si>
    <t>1. Kompleksowa modernizacja energetyczna budynków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będace w zasobach gminnych (wraz z audytem) wraz z instalacją urządzeń OZE oraz wymianą/modernizacją źródeł ciepła albo podłączeniem do sieci ciepłowniczej.</t>
  </si>
  <si>
    <t>Subregiony:
Aglomeracja Opolska - 9 345 585 PLN
Brzeski - 2 232 014 PLN
Kędzierzyńsko-Strzelecki –  4 180 679 PLN
Południowy –  6 224 526 PLN
Pónocny – 4 699 548 PLN</t>
  </si>
  <si>
    <t>Subregiony:
Aglomeracja Opolska –  8 576 471 PLN
Brzeski –  2 223 529 PLN
Południowy –  4 764 706 PLN
Północny - 1 376 470 PLN</t>
  </si>
  <si>
    <t>07.01 Usługi zdrowotne i społeczne oraz opieka długoterminowa</t>
  </si>
  <si>
    <t>08.02 Europejski Młodzieżowy Budżet Obywatelski</t>
  </si>
  <si>
    <t xml:space="preserve">(RPZ Matka i dziecko) </t>
  </si>
  <si>
    <t>2026-03-26</t>
  </si>
  <si>
    <t>02.05 Odpady i gospodarka o obiegu zamkniętym</t>
  </si>
  <si>
    <t>10.01 Dziedzictwo kulturowe i kultura, rozwój turystyki na obszarach miejskich - Aglomeracja Opolska</t>
  </si>
  <si>
    <t>06.02 Aktywizacja społeczno-zawodowa osób zagrożonych ubóstwem i wykluczeniem społecznym</t>
  </si>
  <si>
    <t>W ramach naboru przewidziano wsparcie środkami budżetu państwa (BP) w max. wysokości do 10% wydatków kwalifikowalnych w projekcie.
Wsparcie z BP uzależnione jest od uzyskania zgody Ministerstwa Funduszy i Polityki Regionalnej (MFiPR). W przypadku zgody odpowiednie informacje zawarte zostaną w regulaminie naboru.</t>
  </si>
  <si>
    <t xml:space="preserve">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 </t>
  </si>
  <si>
    <t>Administracja publiczna, Organizacje społeczne i związki wyznaniowe, Przedsiębiorstwa realizujące cele publiczne, Służby publiczne</t>
  </si>
  <si>
    <t>Centra aktywności lokalnej, Instytucje kultury, Instytucje sportu, Jednostki organizacyjne działające w imieniu jednostek samorządu terytorialnego, Jednostki Samorządu Terytorialnego, Kluby sportowe, centra sportu, Kościoły i związki wyznaniowe, Lasy Państwowe, parki narodowe i krajobrazowe, Niepubliczne instytucje kultury, Niepubliczne instytucje sportu, Organizacje pozarządowe, Podmioty świadczące usługi publiczne w ramach realizacji obowiązków własnych jednostek samorządu terytorialnego, Policja, straż pożarna i służby ratownicze, Pozarządowe organizacje turystyczne, Zarządcy infrastruktury dworcowej , Zarządcy infrastruktury kolejowej</t>
  </si>
  <si>
    <t xml:space="preserve">1. Budowanie potencjału organizacji społeczeństwa obywatelskiego w celu promocji i wsparcia aktywności obywatelskiej młodzieży w regionie poprzez wdrażanie przez regionalne organizacje pozarządowe autorskich inicjatyw oddolnych nieformalnych grup młodzieżowych.  </t>
  </si>
  <si>
    <t xml:space="preserve">1. Rozwój systemów selektywnego zbierania odpadów komunalnych obejmujących budowę, modernizację w tym rozbudowę punktów selektywnego zbierania odpadów komunalnych oraz inne rozwiązania np. automaty do zbierania odpadów czy punkty mobilne.
2. Kompleksowe projekty z zakresu gospodarki odpadami komunalnymi zgodne z hierarchią sposobów postępowania z odpadami obejmujące m.in.:
•	zapobieganie powstawaniu odpadów, 
•	modernizację w tym rozbudowę istniejących instalacji do przetwarzania odpadów, które prowadzą do zwiększenia stopnia oraz jakości odzysku surowców, 
•	rozwój recyklingu, kompostowania i/lub sortowania odpadów. 
3.	Tworzenie strategii, planów, map drogowych dot. GOZ, pilotaże w zakresie badania oraz przeprojektowania przepływów materiałów, surowców na poziomie lokalnym, strategie zero waste.
4.	Profesjonalne doradztwo i wsparcie szkoleniowe, audyty środowiskowe i analizy techniczno-ekonomiczne mające na celu przygotowanie przedsiębiorstwa do przejścia z modelu liniowego na cyrkularny.
5.	Edukacja w zakresie gospodarki o obiegu zamkniętym, w tym nowych modeli konsumpcji oraz hierarchii postępowania z odpadami.
</t>
  </si>
  <si>
    <t>Administracja publiczna, Instytucje nauki i edukacji, Organizacje społeczne i związki wyznaniowe, Przedsiębiorstwa, Przedsiębiorstwa realizujące cele publiczne</t>
  </si>
  <si>
    <t>Duże przedsiębiorstwa, Jednostki naukowe, Jednostki Samorządu Terytorialnego, Lokalne Grupy Działania, MŚP, Organizacje pozarządowe, Uczelnie</t>
  </si>
  <si>
    <t>-</t>
  </si>
  <si>
    <t>04.02 Mobilność mieszkańców</t>
  </si>
  <si>
    <t>01.03 Infrastruktura B+R organizacji badawczych</t>
  </si>
  <si>
    <t>1. Rozwój infrastruktury oraz prace B+R organizacji badawczych (m.in. poprzez unowocześnienie infrastruktury badawczej w celu zwiększenia poziomu jej komercyjnego wykorzystania). 
2. Rozwój kompetencji pracowników organizacji badawczych w celu zwiększenia skuteczności transferu technologii na rynek jako obligatoryjny element projektu.</t>
  </si>
  <si>
    <t>Opolskie Centrum Rozwoju Gospodarki</t>
  </si>
  <si>
    <t>Projekty uzgodnione w ramach procedury określonej w Kontrakcie Programowym dla Województwa Opolskiego</t>
  </si>
  <si>
    <t>2026-04-15</t>
  </si>
  <si>
    <t xml:space="preserve">Subregiony:
Aglomeracja Opolska - 6 239 000 PLN
Kędzierzyńsko-Strzelecki- 2 845 000 PLN
Południowy - 4 510 000 PLN
Termin ogłoszenia naboru uzależniony jest od przyjęcia Planu Gospodarki Odpadami. </t>
  </si>
  <si>
    <t>04.01 Infrastruktura drogowa</t>
  </si>
  <si>
    <t>Opolskie na rowery</t>
  </si>
  <si>
    <t>2026-09</t>
  </si>
  <si>
    <t>2026-11</t>
  </si>
  <si>
    <t>2026-05-11</t>
  </si>
  <si>
    <t>Z uwagi na specyfikę wsparcia nie będzie dopuszczalna realizacja projektów w trybie zaprojektuj-wybuduj. Wsparcie będzie odbywać się na podstawie audytów.                                   Forma wsparcia – dotacja
Subregiony:
Brzeski - 7 300 000 PLN
Kędzierzyńsko-Strzelecki- 13 500 000 PLN
Południowy - 16 000 000 PLN
Północny - 20 000 000 PLN
W tym obszarze nie planuje się ogłaszania kolejnych naborów wniosków o dofinansowanie.</t>
  </si>
  <si>
    <t>Administracja publiczna, Partnerstwa, Przedsiębiorstwa realizujące cele publiczne, Służby publiczne</t>
  </si>
  <si>
    <t>1. Budowa i przebudowa dróg wojewódzkich: 
- poprawiających dostępność do sieci TEN-T,
- przyczyniających się do poprawy dostępności do miejsc inwestycyjnych, przejść granicznych, centrów logistycznych lub innych gałęzi transportu, 
- wykorzystywanych do codziennych regularnych usług transportu publicznego świadczonych w ramach wykonywania obowiązku świadczenia usługi publicznej.
2.	Budowa i przebudowa obwodnic w ciągu dróg wojewódzkich. 
3.	Infrastruktura mająca na celu poprawę bezpieczeństwa użytkowników ruchu przy drogach lokalnych (np. zatoczki autobusowe, wysepki). 
4.	Działania poprawiające bezpieczeństwo ruchu drogowego, w tym bezpieczeństwo niezmotoryzowanych użytkowników dróg.</t>
  </si>
  <si>
    <t>Administracja publiczna, Służby publiczne</t>
  </si>
  <si>
    <t>Jednostki Samorządu Terytorialnego, Zarządcy dróg publicznych</t>
  </si>
  <si>
    <t>Infrastruktura dla użytkowników niezmotoryzowanych, taka jak np. drogi rowerowe czy ścieżki dla pieszych, m.in. połączenia pierwszej/ostatniej mili z transportem publicznym – realizowane jako samodzielne projekty, nie tylko w ramach projektów drogowych.</t>
  </si>
  <si>
    <t>1. Pojazdy niskoemisyjne lub zeroemisyjne spełniające kryteria „pojazdów czystych” w rozumieniu dyrektywy 2009/33/WE [1].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t>
  </si>
  <si>
    <t>Jednostki Samorządu Terytorialnego, Organizatorzy i operatorzy publicznego transportu zbiorowego, Zarządcy dróg publicznych</t>
  </si>
  <si>
    <t xml:space="preserve">1. Budowa i przebudowa infrastruktury transportu miejskiego, w tym: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jako element projektu,
- przystanki, wysepki, infrastruktura punktowa służąca poprawie jakości publicznego transportu miejskiego.
2.Inwestycje (budowa, rozbudowa) związane z systemami zarządzania ruchem (ITS).
3.Działania info-promo i edukacyjne podnoszące świadomość mieszkańców i władz w zakresie propagowania i promocji korzystania z transportu zbiorowego i niezmotoryzowanego oraz bezpieczeństwa korzystania z niego – jako element projektu. </t>
  </si>
  <si>
    <t>Administracja publiczna, Organizacje społeczne i związki wyznaniowe, Przedsiębiorstwa, Służby publiczne</t>
  </si>
  <si>
    <t>Instytucje integracji i pomocy społecznej, Jednostki Samorządu Terytorialnego, niepubliczne podmioty integracji i pomocy społecznej, Organizacje pozarządowe, Podmioty ekonomii społecznej, Kościoły i związki wyznaniowe, instytucje rynku pracy, centra aktywności lokalnej, duże przedsiębiorstwa, MŚP</t>
  </si>
  <si>
    <t>Subregiony:
Brzeski - 29 500 000 PLN
Kędzierzyńsko-Strzelecki – 34 500 000 PLN
Południowy – 22 800 000 PLN
Pónocny – 16 100 000 PLN 
W tym obszarze w trybie konkurencyjnym nie planuje się ogłaszania kolejnych naborów wniosków o dofinansowanie.</t>
  </si>
  <si>
    <t>2026-04-08</t>
  </si>
  <si>
    <t>10.04 Dziedzictwo kulturowe i kultura, rozwój turystyki na obszarach innych niż miejskie - 4 subregiony</t>
  </si>
  <si>
    <t>2027-03</t>
  </si>
  <si>
    <t>W ramach naboru przewidziano wsparcie środkami budżetu państwa (BP) w max. wysokości do 10% wydatków kwalifikowalnych w projekcie.
Wsparcie z BP uzależnione jest od uzyskania zgody Ministerstwa Funduszy i Polityki Regionalnej (MFiPR). W przypadku zgody odpowiednie informacje zawarte zostaną w regulaminie naboru.
Subregiony:
Kędzierzyńsko-Strzelecki- 3 576 470 PLN
Południowy -  3 911 764 PLN</t>
  </si>
  <si>
    <t>Subregiony:
Brzeski - 7 400 000 PLN
Kędzierzyńsko-Strzelecki- 6 000 000 PLN
Południowy - 16 350 000 PLN
Północny - 2 000 000 PLN
W tym obszarze w trybie konkurencyjnym nie planuje się ogłaszania kolejnych naborów wniosków o dofinansowanie.</t>
  </si>
  <si>
    <t>2026-06-03</t>
  </si>
  <si>
    <t>(RPZ Zdrowa aorta)</t>
  </si>
  <si>
    <t>2026-06-24</t>
  </si>
  <si>
    <t>2026-12</t>
  </si>
  <si>
    <t>12.01 Pomoc techniczna EFS+</t>
  </si>
  <si>
    <t>11.01 Pomoc techniczna EFRR</t>
  </si>
  <si>
    <t>2026-07-08</t>
  </si>
  <si>
    <t>2026-07-23</t>
  </si>
  <si>
    <t>2026-06-09</t>
  </si>
  <si>
    <t>2026-05-18</t>
  </si>
  <si>
    <t>Nabór dedykowany WTZ</t>
  </si>
  <si>
    <t>Nabór dedykowany ZAZ</t>
  </si>
  <si>
    <t>05.05  Adaptacyjność pracodawców i pracowników oraz elastyczne formy zatrudnienia</t>
  </si>
  <si>
    <t>1. Wsparcie przyczyniające się do wzmocnienia zasobów rynku pracy i likwidacji przeszkód w zatrudnieniu poprzez wdrożenie elastycznych form zatrudnienia (m.in. praca zdalna, zatrudnienie przejściowe, job sharing, praca w niepełnym wymiarze), poprzez m.in.:
a) szkolenia dla pracowników w sytuacji zmiany formy i/lub warunków pracy
b) wsparcie analityczno-doradcze w przeprowadzaniu zmian w firmach dot. wdrażania elastycznych form zatrudniania
c) wsparcie w zakresie zatrudnienia osób pozostających bez zatrudnienia w oparciu o elastyczne formy zatrudniania (zatrudnienie subsydiowane)
d) doposażenie/wyposażenie stanowiska pracy z zastosowaniem elastycznych form zatrudnienia
e) opiekę nad dziećmi do lat 7 i osobami potrzebującymi wsparcia w codziennym funkcjonowaniu podczas realizacji projektu
f) szkolenia dla członków organizacji pracodawców i pracowników oraz pracodawców dot. wdrażania i stosowania elastycznych form zatrudnienia
g) wsparcie doradcze dla organizacji pracodawców i pracowników w zakresie m.in. rozwiązań skierowanych do pracowników i pracodawców
h) kampanię info-promo</t>
  </si>
  <si>
    <t>5. Usługi reintegracji społecznej i zawodowej realizowane w ramach ZAZ:
a) zwiększenie liczby OzN zatrudnionych w istniejących ZAZ
b) wsparcie OzN, dotychczas zatrudnionych w ZAZ, nowymi usługami reintegracji społ. i zawodowej
c) tworzenie nowych ZAZ.
6. Tworzenie mieszkań treningowych i wspomaganych dla odbiorców usług w podmiotach reintegracyjnych jako element kompleksowego projektu.
7. Działania na rzecz zapewnienia osobom zagrożonym ubóstwem lub wykluczeniem społecznym poprawy kompetencji w zakresie spędzania czasu wolnego i rekreacji oraz uczestnictwa w kulturze (jedynie jako element kompleksowego projektu stanowiący działania towarzyszące usługom aktywnej integracji), w tym m.in.:
a) animacja kulturalna w środowisku lokalnym, w tym m.in. pikniki edukacyjne, warsztaty
b) udział w formach proponowanych przez organizacje społeczeństwa obywatelskiego w środowisku lokalnym z zakresu aktywizacji społ.-kulturalnej
c) uczestnictwo w formach proponowanych przez instytucje kultury, rekreacji i innych form spędzania czasu wolnego w regionie
d) formy spędzania czasu wolnego, w tym w zakresie kultury i rekreacji.
8. Budowanie potencjału organizacji społeczeństwa obywatelskiego do realizacji działań na rzecz włączenia społ. (jako element projektu).</t>
  </si>
  <si>
    <t>Administracja publiczna,   Służby publiczne</t>
  </si>
  <si>
    <t>Instytucje rynku pracy, Jednostki Samorządu Terytorialnego</t>
  </si>
  <si>
    <t>05.01 Aktywizacja zawodowa osób pozostających bez zatrudnienia realizowana przez PUP</t>
  </si>
  <si>
    <t>Typy przedsięwzięć:
1. Formy pomocy wymienione w ustawie z dnia 20 marca 2025 r. o rynku pracy i służbach zatrudnienia przyczyniające się do aktywizacji zawodowej osób pozostających bez zatrudnienia realizowane przez powiatowe urzędy pracy, w tym m.in.:
a) pośrednictwo pracy i poradnictwo zawodowe
b) szkolenia,
c) staże,
d) prace interwencyjne,                                                                                                                                                                                                                                                                                                                                                                                                                                                                  e) refundacja kosztów wyposażenia i doposażenia stanowiska pracy
f) przyznanie jednorazowych środków na podjęcie działalności gospodarczej, w tym na pokrycie kosztów pomocy prawnej, konsultacji i doradztwa związanych z podjęciem tej działalności gospodarczej.</t>
  </si>
  <si>
    <t>5.10 Edukacja włączająca</t>
  </si>
  <si>
    <t>3. Podnoszenie kompetencji kadr pedagogicznych (kursy, szkolenia, studia, doradztwo) w zakresie edukacji włączającej, w tym m.in. kształcenie w ramach pedagogiki specjalnej.                                                                                                         5. Inicjatywy z zakresu edukacji włączającej mające na celu stworzenie i utrzymanie otwartego oraz elastycznego środowiska szkolnego, które akceptuje różnorodność uczniów, dzięki czemu uczniowie będą wykazywać się wyższym poziomem empatii oraz wiedzą umożliwiająca im zdrowe funkcjonowanie z rówieśnikami o specjalnych potrzebach edukacyjnych.
6. Działania mające na celu walkę ze stereotypami i zapobieganie dyskryminacji, m.in. wobec uczniów z niepełnosprawnościami, przez realizację np. szkoleń,wyposażenie w odpowiednie pomoce naukowe dla kadry pedagogicznej, materiały dydaktyczne dla uczniów.</t>
  </si>
  <si>
    <t xml:space="preserve">  1. Podnoszenie kwalifikacji kadr rynku pracy wynikające z potrzeb regionalnego
- lokalnego rynku pracy np.:
- szkolenia,                                                                                                                                                                                                                                                                                                                                                                                                                                                                                                       - warsztaty,                                                                                                                                                                                                                                                                                                                                                                                                                                                                                                              - ścieżki rozwojowe,
- wizyty studyjne.    </t>
  </si>
  <si>
    <t xml:space="preserve">Planowany projekt WUP II edycja.   </t>
  </si>
  <si>
    <t>01.07 Opolskie konkurencyjne</t>
  </si>
  <si>
    <t>2026-06-18</t>
  </si>
  <si>
    <t xml:space="preserve">1. Realizacja profilaktyki i zabiegów medycznych na potrzeby diagnostyki w ramach regionalnych programów zdrowotnych w zakresie chorób będących istotnym problemem zdrowotnym regionu.
16. Budowanie potencjału organizacji społeczeństwa obywatelskiego do świadczenia usług społ. i zdrowotnych (jako element projektu). 
</t>
  </si>
  <si>
    <t>1. Rozwój kompetencji kluczowych uczniów i nauczycieli w rozumieniu Zalecenia Rady z dnia 22.05.2018 ws. kompetencji kluczowych w procesie uczenia się przez całe życie, tj.: 
a) podnoszenie poziomu opanowania umiejętności podstawowych (rozumienia i tworzenia informacji, rozumowania matematycznego i podstawowych umiejętności cyfrowych), 
b) podnoszenie poziomu kompetencji osobistych, społecznych i w zakresie umiejętności uczenia się,
c) 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 pielęgnowanie kompetencji w zakresie przedsiębiorczości, kreatywności i zmysłu inicjatywy, szczególnie wśród młodych ludzi, na przykład przez promowanie możliwości zdobycia praktycznych doświadczeń w zakresie przedsiębiorczości,                                                                                                                                                                                                                                                                                                                                              
e) 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 wspomaganie rozwijania kompetencji obywatelskich.
2. Wyrównywanie szans edukacyjnych dla uczniów, w tym przede wszystkim z grup znajdujących się w niekorzystnej sytuacji, przy zapewnieniu braku stygmatyzacji jakiekolwiek z grup.
3. Wsparcie jakości nauczania przedmiotów ścisłych, m.in. poprzez wykorzystanie metod eksperymentu w edukacji.
4. Indywidualizacja podejścia do ucznia, w tym z niepełnosprawnościami.
5. 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 Wsparcie ogólnodostępnych szkół w prowadzeniu skutecznej edukacji włączającej:
a) bezpośrednie wsparcie uczniów ze specjalnymi potrzebami edukacyjnymi,
b) podnoszenie kompetencji kadr pedagog. m.in. w zakresie pedagogiki specjalnej,
c) współpraca/partnerstwo z innymi placówkami, w tym ze szkołami specjalnymi i/lub organ. pozarząd. w celu integracji uczniów, rodziców i nauczycieli oraz wymiany doświadczeń i dostosowania szkół do potrzeb dzieci ze specjalnymi potrzebami edu.,                                                                                                                                                                                                                                                                                                             
d) wdrożenie szkół i placówek kształcenia ogólnego do pełnienia roli lokalnego centrum integracji i włączenia.
7. Działania wspierające wdrażanie Modelu szkoły ćwiczeń.
8. Wsparcie działań związanych z edukacją ekologiczną dla uczniów i nauczycieli, w tym wiedza o klimacie i ochronie środowiska, współpraca szkół z pracodawcami w zakresie nowych zielonych zawodów.
9. Doskonalenie kompetencji i kwalifikacji nauczycieli kształcenia ogólnego, w tym we współpracy z uczelniami, przedsiębiorcami i pracodawcami.
10. Doradztwo zawodowe w ramach kształcenia ogólnego dla uczniów, nauczycieli oraz osób dorosłych, w tym wdrażanie rozwiązań w zakresie doradztwa zawod. wypracowanych przez MEiN.
11. Wsparcie szkolen-doradcze dla kadr pedag., w tym nauczycieli, psychologów, pedagogów i doradców zawodowych zatrudnionych w szkole, m.in. studia, kursy, szkolenia, coaching, tutoring, superwizja oraz zakup narzędzi w zakresie pedagogiki, psychologii i doradztwa zawodowego.
12. Współpraca szkół i placówek prowadzących kształcenie ogólne, o charakterze strategicznym i praktycznym z otoczeniem społ.-gosp., zwłaszcza z pracodawcami, a także uczelniami wyższymi, instytucjami rynku pracy.                                                                                                                                                                                                                                                                                                                                                                                    13. Wsparcie uczniów szkół ogólnokształcących w zdobywaniu dodatkowych kwalifikacji zawodowych.
15. Wsparcie rozwijania kompetencji, umiejętności, uzdolnień, zainteresowań uczniów poza edukacją formalną.
16. Wsparcie psych.-pedagog. dla dzieci, młodzieży, nauczycieli i rodziców przeciwdziałające skutkom izolacji, zaburzeniom behawioralnym oraz psych., a także podnoszenie kwalifikacji psychologów, pedagogów, logopedów i doradców zawodowych zatrudnionych w szkołach. 
17.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18. Dojazdy do szkół dla uczniów szkół ponadpodstawowych z obszarów zmarginalizowanych, o których mowa w dokumencie pn. "Analiza dotycząca obszarów komunikacyjnie wykluczonych w województwie opolskim" i o obniżonej mobilności w celu podniesienia dostępu do edukacji wysokiej jakości.
19. Budowanie potencjału organizacji społeczeństwa obywatelskiego do realizacji działań na rzecz edukacji (jako element projektu).
20. Dostosowanie i wyposażenie/doposażenie bazy dydaktycznej szkół, w tym do nauczania przedmiotów ścisłych poprzez doświadczenia i eksperymenty, a także w sprzęt TIK, w zakresie niezbędnym do realizacji celu projektu, z uwzględnieniem potrzeb uczniów ze SPE (jako element projektu).</t>
  </si>
  <si>
    <t>4. Usługi reintegracji społecznej i zawodowej realizowane w ramach WTZ poprzez:
a) wsparcie usługami reintegracji społecznej i zawodowej nowych i/lub dotychczasowych uczestników istniejących WTZ
b) wsparcie uczestników WTZ ofertą w postaci usług aktywnej integracji obowiązkowo ukierunkowaną na przygotowanie uczestników WTZ do podjęcia zatrudnienia: w ZAZ, na otwartym lub chronionym rynku pracy lub w przedsiębiorczości społecznej, m.in. poprzez wykorzystanie usług asystenckich oraz usług trenera pracy umożliwiających uzyskanie lub utrzymanie zatrudnienia, umożliwia także realizację praktyk lub staży dla uczestników WTZ
c) tworzenie nowych WTZ.
6. Tworzenie mieszkań treningowych i wspomaganych dla odbiorców usług w podmiotach reintegracyjnych jako element kompleksowego projektu.
7. Działania na rzecz zapewnienia osobom zagrożonym ubóstwem lub wykluczeniem społecznym poprawy kompetencji w zakresie spędzania czasu wolnego i rekreacji oraz uczestnictwa w kulturze (jedynie jako element kompleksowego projektu stanowiący działania towarzyszące usługom aktywnej integracji), w tym m.in.:
a) animacja kulturalna w środowisku lokalnym, w tym m.in. pikniki edukacyjne, warsztaty
b) udział w formach proponowanych przez organizacje społeczeństwa obywatelskiego w środowisku lokalnym z zakresu aktywizacji społ.-kulturalnej
c) uczestnictwo w formach proponowanych przez instytucje kultury, rekreacji i innych form spędzania czasu wolnego w regionie
d) formy spędzania czasu wolnego, w tym w zakresie kultury i rekreacji.
8. Budowanie potencjału organizacji społeczeństwa obywatelskiego do realizacji działań na rzecz włączenia społ. (jako element projektu).</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</si>
  <si>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</si>
  <si>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Administracja Publiczna</t>
  </si>
  <si>
    <t>Planowane projekty Województwa Opolskiego (Urząd Marszałkowski Województwa Opolskiego + Opolskie Centrum Rozwoju Gospodarki + Wojewódzki Urząd Pracy)</t>
  </si>
  <si>
    <r>
      <t xml:space="preserve">Administracja publiczna,  Instytucje ochrony zdrowia, Organizacje społeczne i związki wyznaniowe, </t>
    </r>
    <r>
      <rPr>
        <strike/>
        <sz val="12"/>
        <rFont val="Calibri"/>
        <family val="2"/>
        <charset val="238"/>
        <scheme val="minor"/>
      </rPr>
      <t xml:space="preserve"> </t>
    </r>
    <r>
      <rPr>
        <sz val="12"/>
        <rFont val="Calibri"/>
        <family val="2"/>
        <charset val="238"/>
        <scheme val="minor"/>
      </rPr>
      <t>Przedsiębiorstwa, Służby publiczne</t>
    </r>
  </si>
  <si>
    <t>Jednostki Samorządu Terytorialnego, Niepubliczne zakłady opieki zdrowotnej, Publiczne zakłady opieki zdrowotnej, Inne instytucje systemu ochrony zdrowia, Duże przedsiębiorstwa, MŚP,  Instytucje integracji i pomocy społecznej, Kościoły i związki wyznaniowe, Niepubliczne podmioty integracji i pomocy społecznej, Organizacje pozarządowe, Podmioty ekonomii społecznej</t>
  </si>
  <si>
    <r>
      <t>6. Współpraca i partnerstwo między instytucjami edukacyjnymi i partnerami społecznymi, przedsiębiorcami, organizacjami klastrów przemysłowych, IOB, instytucjami badawczymi oraz zajmującymi się innowacjami, a także instytucjami szkoleniowymi/usługodawcami, w celu:</t>
    </r>
    <r>
      <rPr>
        <strike/>
        <sz val="12"/>
        <rFont val="Calibri"/>
        <family val="2"/>
        <charset val="238"/>
        <scheme val="minor"/>
      </rPr>
      <t xml:space="preserve">
</t>
    </r>
    <r>
      <rPr>
        <sz val="12"/>
        <rFont val="Calibri"/>
        <family val="2"/>
        <charset val="238"/>
        <scheme val="minor"/>
      </rPr>
      <t>a) zapewnienienia lepszej komunikacji potrzeb rynku pracy</t>
    </r>
    <r>
      <rPr>
        <strike/>
        <sz val="12"/>
        <rFont val="Calibri"/>
        <family val="2"/>
        <charset val="238"/>
        <scheme val="minor"/>
      </rPr>
      <t xml:space="preserve">
</t>
    </r>
    <r>
      <rPr>
        <sz val="12"/>
        <rFont val="Calibri"/>
        <family val="2"/>
        <charset val="238"/>
        <scheme val="minor"/>
      </rPr>
      <t>b) promowania uczenia się w miejscu pracy.
Powyższe realizowane będzie poprzez np. opracowanie zaleceń, strategii schematów, modeli komunikowania potrzeb rynku pracy w ramach zawiązanej/ zawiązanych sieci współpracy, organizację debat, paneli eksperckich dotyczących komunikowania potrzeb rynku pracy oraz dotyczących uczenia się w miejscu pracy, upowszechnianie w ramach sieci dobrych praktyk w zakresie podnoszenia kompetencji, umiejętności, kwalifikacji pracowników w miejscu pracy, organizację wizyt studyjnych u pracodawców, wykładów, prelekcji.
7. Budowanie potencjału organizacji społeczeństwa obywatelskiego do realizacji działań na rzecz edukacji (jako element projektu).
8. Analizy rynku pracy w zakresie zapotrzebowania na nowe kwalifikacje, kompetencje i umiejętności.</t>
    </r>
  </si>
  <si>
    <t>1.Inwestycje w nowoczesne maszyny i urządzenia oraz sprzęt produkcyjny, wartości niematerialne i prawne wraz z doradztwem/szkoleniem, w celu wprowadzenia na rynek nowych produktów lub usług – wyłącznie dla MŚP z terenu Subregionu Południowego (powiaty: głubczycki, nyski i prudnicki) oraz poszkodowanych na skutek powodzi MŚP z gmin położonych na terenie powiatów: brzeskiego, kędzierzyńsko – kozielskiego, krapkowickiego, opolskiego.
2.Inwestycje w MŚP zwiększających skalę ich działalności oraz wzrost zasięgu ofert – wyłącznie dla MŚP z terenu Subregionu Południowego (powiaty: głubczycki, nyski i prudnicki) oraz poszkodowanych na skutek powodzi MŚP z gmin położonych na terenie powiatów: brzeskiego, kędzierzyńsko – kozielskiego, krapkowickiego, opolskiego.</t>
  </si>
  <si>
    <t>15. Tworzenie i rozwijanie Centrów Usług Społecznych jako element działań na rzecz rozwoju usług społecznych i zdrowotnych. 
16. Budowanie potencjału organizacji społeczeństwa obywatelskiego do świadczenia usług społ. i zdrowotnych (jako element projektu). 
17. Przeciwdziałanie ubóstwu energet. poprzez wzmacnianie świadomości w zakresie konieczności oszczędnego korzystania z energii (jako element projektu).</t>
  </si>
  <si>
    <t>Administracja publiczna, Instytucje nauki i edukacji, Organizacje społeczne i związki wyznaniowe, Służby 
publiczne, Partnerzy społeczni, Przedsiębiorstwa</t>
  </si>
  <si>
    <t>Instytucje rynku pracy, Jednostki Samorządu Terytorialnego, Organizacje pozarządowe, Ośrodki kształcenia dorosłych, Szkoły i inne placówki systemu oświaty, Duże przedsiębiorstwa, Izby Rolnicze, Jednostki organizacyjne działające w
imieniu jednostek samorządu terytorialnego, MŚP, Organizacje
badawcze, Organizacje zrzeszające pracodawców, Związki zawodowe</t>
  </si>
  <si>
    <t>Administracja publiczna, Instytucje wspierające biznes, Służby publiczne, Organizacje społeczne i związki wyznaniowe, Partnerzy społeczni, Przedsiębiorstwa</t>
  </si>
  <si>
    <t>Instytucje rynku pracy, Jednostki Samorządu Terytorialnego, Duże przedsiębiorstwa, Instytucje otoczenia biznesu, Izby gospodarcze, MŚP, Organizacje pozarządowe, Organizacje zrzeszające pracodawców, Partnerzy gospodarczy, Związki zawodowe</t>
  </si>
  <si>
    <t>Administracja publiczna
Instytucje nauki i edukacji, Organizacje społeczne i związki wyznaniowe, Przedsiębiorstwa</t>
  </si>
  <si>
    <t>Duże przedsiębiorstwa, Jednostki Samorządu Terytorialnego, MŚP, Organizacje pozarządowe, Ośrodki kształcenia dorosłych, Przedszkola i inne formy wychowania przedszkolnego, Szkoły i inne placówki systemu oświaty</t>
  </si>
  <si>
    <t>2026-04-07</t>
  </si>
  <si>
    <t>2026-04-14</t>
  </si>
  <si>
    <t>2026-10</t>
  </si>
  <si>
    <t>Harmonogram naborów wniosków o dofinansowanie w programie Fundusze Europejskie dla Opolskiego 2021-2027 z dnia 23 marca 2026 r.</t>
  </si>
  <si>
    <t>Załącznik do Uchwały nr 5017/2026
Zarządu Województwa Opolskiego 
z dnia 23 marca  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</si>
</sst>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_-* #,##0.00\ [$zł-415]_-;\-* #,##0.00\ [$zł-415]_-;_-* &quot;-&quot;??\ [$zł-415]_-;_-@_-"/>
  </numFmts>
  <fonts count="18" x14ac:knownFonts="1">
    <font>
      <sz val="11"/>
      <color theme="1"/>
      <name val="Calibri"/>
      <family val="2"/>
      <charset val="238"/>
      <scheme val="minor"/>
    </font>
    <font>
      <sz val="11"/>
      <color theme="1"/>
      <name val="Calibri"/>
      <family val="2"/>
      <scheme val="minor"/>
    </font>
    <font>
      <b/>
      <sz val="11"/>
      <name val="Calibri"/>
      <family val="2"/>
      <charset val="238"/>
      <scheme val="minor"/>
    </font>
    <font>
      <sz val="8"/>
      <name val="Calibri"/>
      <family val="2"/>
      <charset val="238"/>
      <scheme val="minor"/>
    </font>
    <font>
      <sz val="11"/>
      <color theme="1"/>
      <name val="Calibri"/>
      <family val="2"/>
      <charset val="238"/>
    </font>
    <font>
      <b/>
      <sz val="12"/>
      <name val="Calibri"/>
      <family val="2"/>
      <charset val="238"/>
      <scheme val="minor"/>
    </font>
    <font>
      <sz val="12"/>
      <color theme="1"/>
      <name val="Arial"/>
      <family val="2"/>
      <charset val="238"/>
    </font>
    <font>
      <sz val="12"/>
      <name val="Calibri"/>
      <family val="2"/>
      <charset val="238"/>
      <scheme val="minor"/>
    </font>
    <font>
      <b/>
      <sz val="11"/>
      <name val="Calibri"/>
      <family val="2"/>
      <charset val="238"/>
    </font>
    <font>
      <sz val="26"/>
      <color theme="1"/>
      <name val="Calibri"/>
      <family val="2"/>
      <charset val="238"/>
      <scheme val="minor"/>
    </font>
    <font>
      <i/>
      <sz val="12"/>
      <color theme="1"/>
      <name val="Arial"/>
      <family val="2"/>
      <charset val="238"/>
    </font>
    <font>
      <strike/>
      <sz val="12"/>
      <name val="Calibri"/>
      <family val="2"/>
      <charset val="238"/>
      <scheme val="minor"/>
    </font>
    <font>
      <b/>
      <i/>
      <sz val="12"/>
      <name val="Calibri"/>
      <family val="2"/>
      <charset val="238"/>
      <scheme val="minor"/>
    </font>
    <font>
      <sz val="11"/>
      <name val="Calibri"/>
      <family val="2"/>
      <charset val="238"/>
      <scheme val="minor"/>
    </font>
    <font>
      <b/>
      <sz val="14"/>
      <name val="Arial"/>
      <family val="2"/>
      <charset val="238"/>
    </font>
    <font>
      <sz val="13"/>
      <name val="Arial"/>
      <family val="2"/>
      <charset val="238"/>
    </font>
    <font>
      <sz val="12"/>
      <name val="Arial"/>
      <family val="2"/>
      <charset val="238"/>
    </font>
    <font>
      <sz val="14"/>
      <name val="Calibri"/>
      <family val="2"/>
      <charset val="238"/>
      <scheme val="minor"/>
    </font>
  </fonts>
  <fills count="8">
    <fill>
      <patternFill patternType="none"/>
    </fill>
    <fill>
      <patternFill patternType="gray125"/>
    </fill>
    <fill>
      <patternFill patternType="solid">
        <fgColor rgb="FFFFFFFF"/>
      </patternFill>
    </fill>
    <fill>
      <patternFill patternType="solid">
        <fgColor theme="7" tint="0.59999389629810485"/>
        <bgColor indexed="64"/>
      </patternFill>
    </fill>
    <fill>
      <patternFill patternType="solid">
        <fgColor rgb="FFFFCC9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979991"/>
      </left>
      <right style="thin">
        <color rgb="FF979991"/>
      </right>
      <top style="thin">
        <color rgb="FF979991"/>
      </top>
      <bottom style="thin">
        <color rgb="FF979991"/>
      </bottom>
      <diagonal/>
    </border>
    <border>
      <left/>
      <right style="thin">
        <color rgb="FF979991"/>
      </right>
      <top style="thin">
        <color rgb="FF979991"/>
      </top>
      <bottom style="thin">
        <color rgb="FF97999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rgb="FF0070C0"/>
      </bottom>
      <diagonal/>
    </border>
    <border>
      <left style="thin">
        <color rgb="FF979991"/>
      </left>
      <right style="thin">
        <color rgb="FF979991"/>
      </right>
      <top/>
      <bottom style="thin">
        <color rgb="FF97999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rgb="FF979991"/>
      </right>
      <top style="thin">
        <color rgb="FF979991"/>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rgb="FF0070C0"/>
      </top>
      <bottom/>
      <diagonal/>
    </border>
  </borders>
  <cellStyleXfs count="3">
    <xf numFmtId="0" fontId="0" fillId="0" borderId="0"/>
    <xf numFmtId="0" fontId="1" fillId="0" borderId="0"/>
    <xf numFmtId="49" fontId="1" fillId="0" borderId="0"/>
  </cellStyleXfs>
  <cellXfs count="100">
    <xf numFmtId="0" fontId="0" fillId="0" borderId="0" xfId="0"/>
    <xf numFmtId="0" fontId="2" fillId="3"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5"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49" fontId="6" fillId="0" borderId="0" xfId="0" applyNumberFormat="1" applyFont="1" applyAlignment="1">
      <alignment horizontal="left" vertical="top" wrapText="1"/>
    </xf>
    <xf numFmtId="0" fontId="5" fillId="0" borderId="0" xfId="0" applyFont="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49" fontId="5" fillId="3" borderId="7" xfId="0" applyNumberFormat="1" applyFont="1" applyFill="1" applyBorder="1" applyAlignment="1" applyProtection="1">
      <alignment horizontal="center" vertical="center" wrapText="1"/>
      <protection locked="0"/>
    </xf>
    <xf numFmtId="49" fontId="0" fillId="0" borderId="0" xfId="0" applyNumberFormat="1" applyAlignment="1">
      <alignment horizontal="center" vertical="center"/>
    </xf>
    <xf numFmtId="0" fontId="8" fillId="3" borderId="1" xfId="0" applyFont="1" applyFill="1" applyBorder="1" applyAlignment="1" applyProtection="1">
      <alignment horizontal="left" vertical="center" wrapText="1"/>
      <protection locked="0"/>
    </xf>
    <xf numFmtId="0" fontId="4" fillId="0" borderId="0" xfId="0" applyFont="1" applyAlignment="1">
      <alignment horizontal="left" vertical="center"/>
    </xf>
    <xf numFmtId="0" fontId="5" fillId="3" borderId="9" xfId="0" applyFont="1" applyFill="1" applyBorder="1" applyAlignment="1" applyProtection="1">
      <alignment horizontal="center" vertical="center" wrapText="1"/>
      <protection locked="0"/>
    </xf>
    <xf numFmtId="0" fontId="0" fillId="0" borderId="10" xfId="0" applyBorder="1" applyAlignment="1">
      <alignment horizontal="center" vertical="center"/>
    </xf>
    <xf numFmtId="0" fontId="4" fillId="2" borderId="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8" xfId="0" applyFont="1" applyBorder="1" applyAlignment="1">
      <alignment vertical="center"/>
    </xf>
    <xf numFmtId="0" fontId="0" fillId="0" borderId="0" xfId="0" applyAlignment="1" applyProtection="1">
      <alignment horizontal="center" vertical="center"/>
      <protection locked="0"/>
    </xf>
    <xf numFmtId="0" fontId="2" fillId="3" borderId="12"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2" fillId="3" borderId="10" xfId="0" applyFont="1" applyFill="1" applyBorder="1" applyAlignment="1" applyProtection="1">
      <alignment horizontal="left" vertical="center" wrapText="1"/>
      <protection locked="0"/>
    </xf>
    <xf numFmtId="0" fontId="0" fillId="2" borderId="1" xfId="0" applyFill="1" applyBorder="1" applyAlignment="1">
      <alignment horizontal="left" vertical="center" wrapText="1"/>
    </xf>
    <xf numFmtId="0" fontId="0" fillId="0" borderId="0" xfId="0" applyAlignment="1">
      <alignment horizontal="left" vertical="center"/>
    </xf>
    <xf numFmtId="0" fontId="2" fillId="3" borderId="1" xfId="0" applyFont="1" applyFill="1" applyBorder="1" applyAlignment="1" applyProtection="1">
      <alignment horizontal="left" vertical="center" wrapText="1"/>
      <protection locked="0"/>
    </xf>
    <xf numFmtId="49" fontId="6" fillId="0" borderId="0" xfId="0" applyNumberFormat="1" applyFont="1" applyAlignment="1">
      <alignment horizontal="left" vertical="center" wrapText="1"/>
    </xf>
    <xf numFmtId="0" fontId="7" fillId="0" borderId="4" xfId="0" applyFont="1" applyBorder="1" applyAlignment="1" applyProtection="1">
      <alignment horizontal="left" vertical="center" wrapText="1"/>
      <protection locked="0"/>
    </xf>
    <xf numFmtId="165" fontId="7" fillId="0" borderId="4" xfId="0" applyNumberFormat="1"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4" xfId="0" applyFont="1" applyBorder="1" applyAlignment="1">
      <alignment horizontal="left" vertical="center" wrapText="1"/>
    </xf>
    <xf numFmtId="14" fontId="7" fillId="0" borderId="1" xfId="0" applyNumberFormat="1" applyFont="1" applyBorder="1" applyAlignment="1" applyProtection="1">
      <alignment horizontal="right" vertical="center" wrapText="1"/>
      <protection locked="0"/>
    </xf>
    <xf numFmtId="49" fontId="7" fillId="0" borderId="4" xfId="0" applyNumberFormat="1" applyFont="1" applyBorder="1" applyAlignment="1" applyProtection="1">
      <alignment horizontal="right" vertical="center" wrapText="1" shrinkToFit="1"/>
      <protection locked="0"/>
    </xf>
    <xf numFmtId="165" fontId="7" fillId="0" borderId="4" xfId="0" applyNumberFormat="1" applyFont="1" applyBorder="1" applyAlignment="1" applyProtection="1">
      <alignment horizontal="right" vertical="center" wrapText="1" shrinkToFit="1"/>
      <protection locked="0"/>
    </xf>
    <xf numFmtId="49" fontId="13" fillId="0" borderId="1" xfId="0" applyNumberFormat="1" applyFont="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7" fillId="0" borderId="0" xfId="0" applyFont="1" applyAlignment="1" applyProtection="1">
      <alignment horizontal="left" vertical="center" wrapText="1"/>
      <protection locked="0"/>
    </xf>
    <xf numFmtId="165" fontId="7" fillId="0" borderId="0" xfId="0" applyNumberFormat="1" applyFont="1" applyAlignment="1" applyProtection="1">
      <alignment horizontal="center" vertical="center" wrapText="1"/>
      <protection locked="0"/>
    </xf>
    <xf numFmtId="0" fontId="7" fillId="0" borderId="0" xfId="0" applyFont="1" applyAlignment="1">
      <alignment horizontal="center" vertical="center" wrapText="1"/>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164" fontId="5" fillId="5" borderId="1" xfId="0" applyNumberFormat="1" applyFont="1" applyFill="1" applyBorder="1" applyAlignment="1" applyProtection="1">
      <alignment horizontal="center" vertical="center" wrapText="1"/>
      <protection locked="0"/>
    </xf>
    <xf numFmtId="165" fontId="5" fillId="5"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7" fillId="0" borderId="4" xfId="0" applyFont="1" applyBorder="1" applyAlignment="1" applyProtection="1">
      <alignment vertical="center" wrapText="1"/>
      <protection locked="0"/>
    </xf>
    <xf numFmtId="49" fontId="7" fillId="0" borderId="1" xfId="0" applyNumberFormat="1" applyFont="1" applyBorder="1" applyAlignment="1" applyProtection="1">
      <alignment horizontal="right" vertical="center" wrapText="1" shrinkToFit="1"/>
      <protection locked="0"/>
    </xf>
    <xf numFmtId="165" fontId="7" fillId="0" borderId="1" xfId="0" applyNumberFormat="1" applyFont="1" applyBorder="1" applyAlignment="1" applyProtection="1">
      <alignment horizontal="right" vertical="center" wrapText="1" shrinkToFit="1"/>
      <protection locked="0"/>
    </xf>
    <xf numFmtId="0" fontId="7" fillId="0" borderId="1" xfId="0" quotePrefix="1" applyFont="1" applyBorder="1" applyAlignment="1" applyProtection="1">
      <alignment horizontal="left" vertical="center" wrapText="1"/>
      <protection locked="0"/>
    </xf>
    <xf numFmtId="0" fontId="13" fillId="0" borderId="0" xfId="0" applyFont="1" applyAlignment="1">
      <alignment horizontal="right" vertical="center"/>
    </xf>
    <xf numFmtId="0" fontId="7" fillId="0" borderId="0" xfId="0" applyFont="1" applyAlignment="1" applyProtection="1">
      <alignment horizontal="right" vertical="center" wrapText="1"/>
      <protection locked="0"/>
    </xf>
    <xf numFmtId="2" fontId="7" fillId="0" borderId="0" xfId="0" applyNumberFormat="1" applyFont="1" applyAlignment="1" applyProtection="1">
      <alignment horizontal="right" vertical="center" wrapText="1"/>
      <protection locked="0"/>
    </xf>
    <xf numFmtId="0" fontId="16" fillId="0" borderId="0" xfId="0" applyFont="1" applyAlignment="1">
      <alignment horizontal="right" vertical="center"/>
    </xf>
    <xf numFmtId="0" fontId="16" fillId="0" borderId="0" xfId="0" applyFont="1" applyAlignment="1">
      <alignment horizontal="right" vertical="center" wrapText="1"/>
    </xf>
    <xf numFmtId="0" fontId="7" fillId="0" borderId="1" xfId="0" applyFont="1" applyBorder="1" applyAlignment="1" applyProtection="1">
      <alignment horizontal="right" vertical="center" wrapText="1"/>
      <protection locked="0"/>
    </xf>
    <xf numFmtId="0" fontId="7" fillId="0" borderId="1" xfId="0" applyFont="1" applyBorder="1" applyAlignment="1" applyProtection="1">
      <alignment horizontal="right" vertical="center" wrapText="1" shrinkToFit="1"/>
      <protection locked="0"/>
    </xf>
    <xf numFmtId="0" fontId="12" fillId="5" borderId="14" xfId="0" applyFont="1" applyFill="1" applyBorder="1" applyAlignment="1" applyProtection="1">
      <alignment horizontal="left" vertical="center" wrapText="1"/>
      <protection locked="0"/>
    </xf>
    <xf numFmtId="0" fontId="12" fillId="5" borderId="5" xfId="0" applyFont="1" applyFill="1" applyBorder="1" applyAlignment="1" applyProtection="1">
      <alignment horizontal="left" vertical="center" wrapText="1"/>
      <protection locked="0"/>
    </xf>
    <xf numFmtId="0" fontId="12" fillId="5" borderId="5" xfId="0" applyFont="1" applyFill="1" applyBorder="1" applyAlignment="1">
      <alignment horizontal="left" vertical="center" wrapText="1"/>
    </xf>
    <xf numFmtId="0" fontId="5" fillId="5" borderId="1" xfId="0" applyFont="1" applyFill="1" applyBorder="1" applyAlignment="1" applyProtection="1">
      <alignment horizontal="right" vertical="center" wrapText="1"/>
      <protection locked="0"/>
    </xf>
    <xf numFmtId="0" fontId="12" fillId="5" borderId="0" xfId="0" applyFont="1" applyFill="1" applyAlignment="1" applyProtection="1">
      <alignment horizontal="left" vertical="center" wrapText="1"/>
      <protection locked="0"/>
    </xf>
    <xf numFmtId="49" fontId="13" fillId="0" borderId="4" xfId="0" applyNumberFormat="1" applyFont="1" applyBorder="1" applyAlignment="1">
      <alignment horizontal="left" vertical="center" wrapText="1"/>
    </xf>
    <xf numFmtId="0" fontId="7" fillId="7" borderId="1" xfId="0" applyFont="1" applyFill="1" applyBorder="1" applyAlignment="1" applyProtection="1">
      <alignment horizontal="right" vertical="center" wrapText="1"/>
      <protection locked="0"/>
    </xf>
    <xf numFmtId="0" fontId="7" fillId="7" borderId="1" xfId="0" applyFont="1" applyFill="1" applyBorder="1" applyAlignment="1" applyProtection="1">
      <alignment horizontal="right" vertical="center" wrapText="1" shrinkToFit="1"/>
      <protection locked="0"/>
    </xf>
    <xf numFmtId="14" fontId="7" fillId="7" borderId="1" xfId="0" applyNumberFormat="1" applyFont="1" applyFill="1" applyBorder="1" applyAlignment="1" applyProtection="1">
      <alignment horizontal="right" vertical="center" wrapText="1"/>
      <protection locked="0"/>
    </xf>
    <xf numFmtId="49" fontId="7" fillId="7" borderId="4" xfId="0" applyNumberFormat="1" applyFont="1" applyFill="1" applyBorder="1" applyAlignment="1" applyProtection="1">
      <alignment horizontal="right" vertical="center" wrapText="1" shrinkToFit="1"/>
      <protection locked="0"/>
    </xf>
    <xf numFmtId="0" fontId="7" fillId="0" borderId="4" xfId="0" quotePrefix="1" applyFont="1" applyBorder="1" applyAlignment="1" applyProtection="1">
      <alignment horizontal="left" vertical="center" wrapText="1"/>
      <protection locked="0"/>
    </xf>
    <xf numFmtId="0" fontId="7" fillId="7" borderId="4" xfId="0" applyFont="1" applyFill="1" applyBorder="1" applyAlignment="1" applyProtection="1">
      <alignment horizontal="left" vertical="center" wrapText="1"/>
      <protection locked="0"/>
    </xf>
    <xf numFmtId="0" fontId="7" fillId="0" borderId="14" xfId="0" applyFont="1" applyBorder="1" applyAlignment="1" applyProtection="1">
      <alignment vertical="center" wrapText="1"/>
      <protection locked="0"/>
    </xf>
    <xf numFmtId="0" fontId="7" fillId="0" borderId="15" xfId="0" applyFont="1" applyBorder="1" applyAlignment="1" applyProtection="1">
      <alignment vertical="center" wrapText="1"/>
      <protection locked="0"/>
    </xf>
    <xf numFmtId="0" fontId="7" fillId="0" borderId="14" xfId="0" applyFont="1" applyBorder="1" applyAlignment="1" applyProtection="1">
      <alignment vertical="center" wrapText="1" shrinkToFit="1"/>
      <protection locked="0"/>
    </xf>
    <xf numFmtId="14" fontId="7" fillId="0" borderId="14" xfId="0" applyNumberFormat="1" applyFont="1" applyBorder="1" applyAlignment="1" applyProtection="1">
      <alignment horizontal="righ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lignment horizontal="left" vertical="center" wrapText="1"/>
    </xf>
    <xf numFmtId="0" fontId="7" fillId="0" borderId="15"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3" fillId="0" borderId="4" xfId="0" applyFont="1" applyBorder="1" applyAlignment="1">
      <alignment horizontal="left" vertical="top"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49" fontId="7" fillId="0" borderId="15" xfId="0" applyNumberFormat="1" applyFont="1" applyBorder="1" applyAlignment="1" applyProtection="1">
      <alignment horizontal="right" vertical="center" wrapText="1" shrinkToFit="1"/>
      <protection locked="0"/>
    </xf>
    <xf numFmtId="165" fontId="7" fillId="0" borderId="15" xfId="0" applyNumberFormat="1" applyFont="1" applyBorder="1" applyAlignment="1" applyProtection="1">
      <alignment horizontal="right" vertical="center" wrapText="1" shrinkToFit="1"/>
      <protection locked="0"/>
    </xf>
    <xf numFmtId="0" fontId="13" fillId="0" borderId="1" xfId="0" applyFont="1" applyBorder="1" applyAlignment="1">
      <alignment horizontal="left" vertical="center"/>
    </xf>
    <xf numFmtId="0" fontId="5" fillId="6"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right" vertical="center" wrapText="1"/>
      <protection locked="0"/>
    </xf>
    <xf numFmtId="0" fontId="14" fillId="0" borderId="0" xfId="0" applyFont="1" applyAlignment="1">
      <alignment vertical="center"/>
    </xf>
    <xf numFmtId="0" fontId="17" fillId="0" borderId="0" xfId="0" applyFont="1" applyAlignment="1">
      <alignment horizontal="right" vertical="center" wrapText="1"/>
    </xf>
  </cellXfs>
  <cellStyles count="3">
    <cellStyle name="Normalny" xfId="0" builtinId="0"/>
    <cellStyle name="Normalny 3" xfId="1" xr:uid="{CC5C8E36-A971-4D43-BBE9-FA45BD393BE4}"/>
    <cellStyle name="Styl 1" xfId="2" xr:uid="{D141A283-B230-4FC5-B149-617A758099B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family val="2"/>
        <charset val="238"/>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numFmt numFmtId="30" formatCode="@"/>
      <alignment horizontal="left" vertical="center" textRotation="0" wrapText="1" indent="0" justifyLastLine="0" shrinkToFit="0" readingOrder="0"/>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2288832</xdr:colOff>
      <xdr:row>3</xdr:row>
      <xdr:rowOff>65</xdr:rowOff>
    </xdr:to>
    <xdr:pic>
      <xdr:nvPicPr>
        <xdr:cNvPr id="3" name="Obraz 2">
          <a:extLst>
            <a:ext uri="{FF2B5EF4-FFF2-40B4-BE49-F238E27FC236}">
              <a16:creationId xmlns:a16="http://schemas.microsoft.com/office/drawing/2014/main" id="{BBBB51CE-029A-42C9-8D28-3D13D0CB05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32759"/>
          <a:ext cx="7562304" cy="7664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Monitorowanie\2021-2027\00%20Nabory%20monitorowanie\harmonogram_10_03_2025_wersja%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rmonogram - do wypełnienia"/>
      <sheetName val="słownik wnioskodawców"/>
      <sheetName val="Dostępna tabela-wskazówki"/>
      <sheetName val="listy rozwijane - do ukrycia"/>
    </sheetNames>
    <sheetDataSet>
      <sheetData sheetId="0"/>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470F54-091A-4C05-8491-458DD4ACED69}" name="Wskazówki3" displayName="Wskazówki3" ref="A1:A9" totalsRowShown="0" headerRowDxfId="5" dataDxfId="4">
  <tableColumns count="1">
    <tableColumn id="1" xr3:uid="{DC83B22F-7E50-413F-8B5F-FDEAA90C6FC1}" name="Wskazówki - jak utworzyć dostępny harmonogram" dataDxfId="3"/>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A7B9-F2EB-47F2-AB33-182C5DD530CB}">
  <sheetPr codeName="Arkusz1">
    <pageSetUpPr fitToPage="1"/>
  </sheetPr>
  <dimension ref="A1:V86"/>
  <sheetViews>
    <sheetView showGridLines="0" tabSelected="1" view="pageBreakPreview" zoomScale="70" zoomScaleNormal="87" zoomScaleSheetLayoutView="70" workbookViewId="0">
      <pane xSplit="2" ySplit="5" topLeftCell="C7" activePane="bottomRight" state="frozen"/>
      <selection pane="topRight" activeCell="C1" sqref="C1"/>
      <selection pane="bottomLeft" activeCell="A6" sqref="A6"/>
      <selection pane="bottomRight" activeCell="A2" sqref="A2:U2"/>
    </sheetView>
  </sheetViews>
  <sheetFormatPr defaultColWidth="8.7109375" defaultRowHeight="69.95" customHeight="1" x14ac:dyDescent="0.25"/>
  <cols>
    <col min="1" max="1" width="14.85546875" style="37" customWidth="1"/>
    <col min="2" max="2" width="39.5703125" style="37" customWidth="1"/>
    <col min="3" max="3" width="24.85546875" style="37" customWidth="1"/>
    <col min="4" max="4" width="26.28515625" style="37" hidden="1" customWidth="1"/>
    <col min="5" max="5" width="208.5703125" style="50" customWidth="1"/>
    <col min="6" max="6" width="27.5703125" style="37" customWidth="1"/>
    <col min="7" max="7" width="31.140625" style="37" customWidth="1"/>
    <col min="8" max="8" width="64.140625" style="37" customWidth="1"/>
    <col min="9" max="9" width="17.28515625" style="37" hidden="1" customWidth="1"/>
    <col min="10" max="10" width="17.5703125" style="37" hidden="1" customWidth="1"/>
    <col min="11" max="11" width="8.140625" style="64" hidden="1" customWidth="1"/>
    <col min="12" max="12" width="9.28515625" style="64" hidden="1" customWidth="1"/>
    <col min="13" max="13" width="8.140625" style="64" hidden="1" customWidth="1"/>
    <col min="14" max="14" width="19.42578125" style="64" customWidth="1"/>
    <col min="15" max="15" width="20.7109375" style="65" customWidth="1"/>
    <col min="16" max="16" width="31.42578125" style="51" customWidth="1"/>
    <col min="17" max="17" width="24" style="37" customWidth="1"/>
    <col min="18" max="18" width="23.85546875" style="37" customWidth="1"/>
    <col min="19" max="19" width="63" style="52" customWidth="1"/>
    <col min="20" max="20" width="16.28515625" style="52" hidden="1" customWidth="1"/>
    <col min="21" max="21" width="38.85546875" style="50" customWidth="1"/>
    <col min="22" max="22" width="15.28515625" style="37" customWidth="1"/>
    <col min="23" max="16384" width="8.7109375" style="37"/>
  </cols>
  <sheetData>
    <row r="1" spans="1:22" s="45" customFormat="1" ht="59.25" customHeight="1" x14ac:dyDescent="0.25">
      <c r="A1" s="99" t="s">
        <v>1499</v>
      </c>
      <c r="B1" s="99"/>
      <c r="C1" s="99"/>
      <c r="D1" s="99"/>
      <c r="E1" s="99"/>
      <c r="F1" s="99"/>
      <c r="G1" s="99"/>
      <c r="H1" s="99"/>
      <c r="I1" s="99"/>
      <c r="J1" s="99"/>
      <c r="K1" s="99"/>
      <c r="L1" s="99"/>
      <c r="M1" s="99"/>
      <c r="N1" s="99"/>
      <c r="O1" s="99"/>
      <c r="P1" s="99"/>
      <c r="Q1" s="99"/>
      <c r="R1" s="99"/>
      <c r="S1" s="99"/>
      <c r="T1" s="99"/>
      <c r="U1" s="99"/>
      <c r="V1" s="44"/>
    </row>
    <row r="2" spans="1:22" s="45" customFormat="1" ht="37.5" customHeight="1" x14ac:dyDescent="0.25">
      <c r="A2" s="98" t="s">
        <v>1498</v>
      </c>
      <c r="B2" s="98"/>
      <c r="C2" s="98"/>
      <c r="D2" s="98"/>
      <c r="E2" s="98"/>
      <c r="F2" s="98"/>
      <c r="G2" s="98"/>
      <c r="H2" s="98"/>
      <c r="I2" s="98"/>
      <c r="J2" s="98"/>
      <c r="K2" s="98"/>
      <c r="L2" s="98"/>
      <c r="M2" s="98"/>
      <c r="N2" s="98"/>
      <c r="O2" s="98"/>
      <c r="P2" s="98"/>
      <c r="Q2" s="98"/>
      <c r="R2" s="98"/>
      <c r="S2" s="98"/>
      <c r="T2" s="98"/>
      <c r="U2" s="98"/>
    </row>
    <row r="3" spans="1:22" s="45" customFormat="1" ht="60" customHeight="1" x14ac:dyDescent="0.25">
      <c r="A3" s="46"/>
      <c r="B3" s="47"/>
      <c r="C3" s="48"/>
      <c r="D3" s="49"/>
      <c r="E3" s="49"/>
      <c r="F3" s="47"/>
      <c r="G3" s="47"/>
      <c r="H3" s="47"/>
      <c r="I3" s="49"/>
      <c r="J3" s="48"/>
      <c r="K3" s="66"/>
      <c r="L3" s="67"/>
      <c r="M3" s="66"/>
      <c r="N3" s="63"/>
      <c r="O3" s="63"/>
    </row>
    <row r="4" spans="1:22" s="8" customFormat="1" ht="63.75" customHeight="1" x14ac:dyDescent="0.25">
      <c r="A4" s="53" t="s">
        <v>1346</v>
      </c>
      <c r="B4" s="53" t="s">
        <v>171</v>
      </c>
      <c r="C4" s="54" t="s">
        <v>49</v>
      </c>
      <c r="D4" s="55" t="s">
        <v>0</v>
      </c>
      <c r="E4" s="53" t="s">
        <v>1</v>
      </c>
      <c r="F4" s="53" t="s">
        <v>127</v>
      </c>
      <c r="G4" s="53" t="s">
        <v>165</v>
      </c>
      <c r="H4" s="53" t="s">
        <v>166</v>
      </c>
      <c r="I4" s="55" t="s">
        <v>141</v>
      </c>
      <c r="J4" s="55" t="s">
        <v>142</v>
      </c>
      <c r="K4" s="96" t="s">
        <v>1365</v>
      </c>
      <c r="L4" s="96"/>
      <c r="M4" s="96"/>
      <c r="N4" s="53" t="s">
        <v>1398</v>
      </c>
      <c r="O4" s="56" t="s">
        <v>147</v>
      </c>
      <c r="P4" s="57" t="s">
        <v>148</v>
      </c>
      <c r="Q4" s="53" t="s">
        <v>2</v>
      </c>
      <c r="R4" s="53" t="s">
        <v>154</v>
      </c>
      <c r="S4" s="53" t="s">
        <v>1310</v>
      </c>
      <c r="T4" s="55" t="s">
        <v>128</v>
      </c>
      <c r="U4" s="53" t="s">
        <v>4</v>
      </c>
    </row>
    <row r="5" spans="1:22" s="8" customFormat="1" ht="16.5" thickBot="1" x14ac:dyDescent="0.3">
      <c r="A5" s="53">
        <v>1</v>
      </c>
      <c r="B5" s="53">
        <v>2</v>
      </c>
      <c r="C5" s="54">
        <v>3</v>
      </c>
      <c r="D5" s="55">
        <v>4</v>
      </c>
      <c r="E5" s="53">
        <v>4</v>
      </c>
      <c r="F5" s="53">
        <v>5</v>
      </c>
      <c r="G5" s="53">
        <v>6</v>
      </c>
      <c r="H5" s="53">
        <v>7</v>
      </c>
      <c r="I5" s="55">
        <v>9</v>
      </c>
      <c r="J5" s="55">
        <v>10</v>
      </c>
      <c r="K5" s="97">
        <v>11</v>
      </c>
      <c r="L5" s="97">
        <v>15</v>
      </c>
      <c r="M5" s="97" t="s">
        <v>21</v>
      </c>
      <c r="N5" s="53">
        <v>8</v>
      </c>
      <c r="O5" s="53">
        <v>9</v>
      </c>
      <c r="P5" s="53">
        <v>10</v>
      </c>
      <c r="Q5" s="53">
        <v>11</v>
      </c>
      <c r="R5" s="53">
        <v>12</v>
      </c>
      <c r="S5" s="53">
        <v>13</v>
      </c>
      <c r="T5" s="55">
        <v>17</v>
      </c>
      <c r="U5" s="53">
        <v>14</v>
      </c>
    </row>
    <row r="6" spans="1:22" s="74" customFormat="1" ht="79.5" hidden="1" thickBot="1" x14ac:dyDescent="0.3">
      <c r="A6" s="70" t="s">
        <v>1366</v>
      </c>
      <c r="B6" s="71" t="s">
        <v>124</v>
      </c>
      <c r="C6" s="71" t="s">
        <v>124</v>
      </c>
      <c r="D6" s="71" t="s">
        <v>125</v>
      </c>
      <c r="E6" s="71" t="s">
        <v>125</v>
      </c>
      <c r="F6" s="71" t="s">
        <v>124</v>
      </c>
      <c r="G6" s="72" t="s">
        <v>139</v>
      </c>
      <c r="H6" s="72" t="s">
        <v>140</v>
      </c>
      <c r="I6" s="71" t="s">
        <v>124</v>
      </c>
      <c r="J6" s="71" t="s">
        <v>124</v>
      </c>
      <c r="K6" s="73" t="s">
        <v>153</v>
      </c>
      <c r="L6" s="73" t="s">
        <v>152</v>
      </c>
      <c r="M6" s="73" t="s">
        <v>151</v>
      </c>
      <c r="N6" s="71" t="s">
        <v>1367</v>
      </c>
      <c r="O6" s="72" t="s">
        <v>146</v>
      </c>
      <c r="P6" s="71" t="s">
        <v>125</v>
      </c>
      <c r="Q6" s="71" t="s">
        <v>125</v>
      </c>
      <c r="R6" s="71" t="s">
        <v>125</v>
      </c>
      <c r="S6" s="71" t="s">
        <v>124</v>
      </c>
      <c r="T6" s="71" t="s">
        <v>124</v>
      </c>
      <c r="U6" s="71" t="s">
        <v>126</v>
      </c>
    </row>
    <row r="7" spans="1:22" ht="409.6" customHeight="1" thickTop="1" x14ac:dyDescent="0.25">
      <c r="A7" s="86" t="s">
        <v>1354</v>
      </c>
      <c r="B7" s="87" t="s">
        <v>761</v>
      </c>
      <c r="C7" s="87" t="s">
        <v>48</v>
      </c>
      <c r="D7" s="88" t="s">
        <v>1371</v>
      </c>
      <c r="E7" s="88" t="s">
        <v>1479</v>
      </c>
      <c r="F7" s="88" t="s">
        <v>38</v>
      </c>
      <c r="G7" s="88" t="s">
        <v>1384</v>
      </c>
      <c r="H7" s="88" t="s">
        <v>1385</v>
      </c>
      <c r="I7" s="83" t="s">
        <v>144</v>
      </c>
      <c r="J7" s="83" t="s">
        <v>144</v>
      </c>
      <c r="K7" s="82">
        <v>2026</v>
      </c>
      <c r="L7" s="82" t="s">
        <v>6</v>
      </c>
      <c r="M7" s="84" t="s">
        <v>36</v>
      </c>
      <c r="N7" s="85" t="str">
        <f t="shared" ref="N7" si="0">IF(ISBLANK(M7),_xlfn.CONCAT(K7,"-",L7),_xlfn.CONCAT(K7,"-",L7,"-",M7))</f>
        <v>2026-01-29</v>
      </c>
      <c r="O7" s="93" t="s">
        <v>1496</v>
      </c>
      <c r="P7" s="94">
        <f>INT(25200000+25200000/0.85*5%)</f>
        <v>26682352</v>
      </c>
      <c r="Q7" s="88" t="s">
        <v>1380</v>
      </c>
      <c r="R7" s="88" t="s">
        <v>1379</v>
      </c>
      <c r="S7" s="87" t="s">
        <v>1335</v>
      </c>
      <c r="T7" s="87" t="s">
        <v>42</v>
      </c>
      <c r="U7" s="88" t="s">
        <v>1406</v>
      </c>
    </row>
    <row r="8" spans="1:22" s="22" customFormat="1" ht="106.5" customHeight="1" x14ac:dyDescent="0.25">
      <c r="A8" s="38" t="s">
        <v>1354</v>
      </c>
      <c r="B8" s="58" t="s">
        <v>734</v>
      </c>
      <c r="C8" s="58" t="s">
        <v>48</v>
      </c>
      <c r="D8" s="38" t="s">
        <v>1425</v>
      </c>
      <c r="E8" s="38" t="s">
        <v>1426</v>
      </c>
      <c r="F8" s="38" t="s">
        <v>38</v>
      </c>
      <c r="G8" s="38" t="s">
        <v>163</v>
      </c>
      <c r="H8" s="38" t="s">
        <v>118</v>
      </c>
      <c r="I8" s="38" t="s">
        <v>145</v>
      </c>
      <c r="J8" s="38" t="s">
        <v>145</v>
      </c>
      <c r="K8" s="68">
        <v>2026</v>
      </c>
      <c r="L8" s="68" t="s">
        <v>7</v>
      </c>
      <c r="M8" s="69" t="s">
        <v>7</v>
      </c>
      <c r="N8" s="40" t="str">
        <f>IF(ISBLANK(M8),_xlfn.CONCAT(K8,"-",L8),_xlfn.CONCAT(K8,"-",L8,"-",M8))</f>
        <v>2026-03-03</v>
      </c>
      <c r="O8" s="60" t="s">
        <v>1495</v>
      </c>
      <c r="P8" s="61">
        <v>8000000</v>
      </c>
      <c r="Q8" s="38" t="s">
        <v>1378</v>
      </c>
      <c r="R8" s="38" t="s">
        <v>1427</v>
      </c>
      <c r="S8" s="58" t="s">
        <v>1311</v>
      </c>
      <c r="T8" s="58" t="s">
        <v>41</v>
      </c>
      <c r="U8" s="38" t="s">
        <v>1428</v>
      </c>
    </row>
    <row r="9" spans="1:22" ht="344.25" customHeight="1" x14ac:dyDescent="0.25">
      <c r="A9" s="38" t="s">
        <v>1354</v>
      </c>
      <c r="B9" s="39" t="s">
        <v>750</v>
      </c>
      <c r="C9" s="39" t="s">
        <v>123</v>
      </c>
      <c r="D9" s="35" t="s">
        <v>1370</v>
      </c>
      <c r="E9" s="35" t="s">
        <v>1374</v>
      </c>
      <c r="F9" s="35" t="s">
        <v>38</v>
      </c>
      <c r="G9" s="35" t="s">
        <v>1389</v>
      </c>
      <c r="H9" s="35" t="s">
        <v>1388</v>
      </c>
      <c r="I9" s="35" t="s">
        <v>144</v>
      </c>
      <c r="J9" s="35" t="s">
        <v>145</v>
      </c>
      <c r="K9" s="68">
        <v>2026</v>
      </c>
      <c r="L9" s="68" t="s">
        <v>7</v>
      </c>
      <c r="M9" s="69" t="s">
        <v>21</v>
      </c>
      <c r="N9" s="40" t="str">
        <f t="shared" ref="N9:N56" si="1">IF(ISBLANK(M9),_xlfn.CONCAT(K9,"-",L9),_xlfn.CONCAT(K9,"-",L9,"-",M9))</f>
        <v>2026-03-16</v>
      </c>
      <c r="O9" s="41" t="s">
        <v>1411</v>
      </c>
      <c r="P9" s="42">
        <f>29500000+34500000+22800000+16100000</f>
        <v>102900000</v>
      </c>
      <c r="Q9" s="35" t="s">
        <v>1380</v>
      </c>
      <c r="R9" s="35" t="s">
        <v>1377</v>
      </c>
      <c r="S9" s="39" t="s">
        <v>1321</v>
      </c>
      <c r="T9" s="39" t="s">
        <v>41</v>
      </c>
      <c r="U9" s="38" t="s">
        <v>1447</v>
      </c>
    </row>
    <row r="10" spans="1:22" ht="164.25" customHeight="1" x14ac:dyDescent="0.25">
      <c r="A10" s="38" t="s">
        <v>1354</v>
      </c>
      <c r="B10" s="39" t="s">
        <v>765</v>
      </c>
      <c r="C10" s="39" t="s">
        <v>48</v>
      </c>
      <c r="D10" s="35" t="s">
        <v>1369</v>
      </c>
      <c r="E10" s="35" t="s">
        <v>1486</v>
      </c>
      <c r="F10" s="35" t="s">
        <v>39</v>
      </c>
      <c r="G10" s="35" t="s">
        <v>1383</v>
      </c>
      <c r="H10" s="35" t="s">
        <v>1397</v>
      </c>
      <c r="I10" s="35" t="s">
        <v>144</v>
      </c>
      <c r="J10" s="35" t="s">
        <v>144</v>
      </c>
      <c r="K10" s="68">
        <v>2026</v>
      </c>
      <c r="L10" s="68" t="s">
        <v>7</v>
      </c>
      <c r="M10" s="69" t="s">
        <v>32</v>
      </c>
      <c r="N10" s="40" t="str">
        <f>IF(ISBLANK(M10),_xlfn.CONCAT(K10,"-",L10),_xlfn.CONCAT(K10,"-",L10,"-",M10))</f>
        <v>2026-03-25</v>
      </c>
      <c r="O10" s="41" t="s">
        <v>1448</v>
      </c>
      <c r="P10" s="42">
        <f>INT(4200000+4200000/0.85*10%)</f>
        <v>4694117</v>
      </c>
      <c r="Q10" s="35" t="s">
        <v>1381</v>
      </c>
      <c r="R10" s="35" t="s">
        <v>1379</v>
      </c>
      <c r="S10" s="39" t="s">
        <v>1337</v>
      </c>
      <c r="T10" s="39" t="s">
        <v>42</v>
      </c>
      <c r="U10" s="35" t="s">
        <v>1392</v>
      </c>
    </row>
    <row r="11" spans="1:22" ht="134.25" customHeight="1" x14ac:dyDescent="0.25">
      <c r="A11" s="38" t="s">
        <v>1354</v>
      </c>
      <c r="B11" s="39" t="s">
        <v>756</v>
      </c>
      <c r="C11" s="39" t="s">
        <v>48</v>
      </c>
      <c r="D11" s="35" t="s">
        <v>1375</v>
      </c>
      <c r="E11" s="35" t="s">
        <v>1376</v>
      </c>
      <c r="F11" s="35" t="s">
        <v>39</v>
      </c>
      <c r="G11" s="35" t="s">
        <v>1489</v>
      </c>
      <c r="H11" s="35" t="s">
        <v>1490</v>
      </c>
      <c r="I11" s="35" t="s">
        <v>144</v>
      </c>
      <c r="J11" s="35" t="s">
        <v>145</v>
      </c>
      <c r="K11" s="68">
        <v>2026</v>
      </c>
      <c r="L11" s="68" t="s">
        <v>7</v>
      </c>
      <c r="M11" s="69" t="s">
        <v>134</v>
      </c>
      <c r="N11" s="40" t="str">
        <f>IF(ISBLANK(M11),_xlfn.CONCAT(K11,"-",L11),_xlfn.CONCAT(K11,"-",L11,"-",M11))</f>
        <v>2026-03-31</v>
      </c>
      <c r="O11" s="41" t="s">
        <v>1429</v>
      </c>
      <c r="P11" s="42">
        <f>INT(2900000+2900000/0.85*0.1)</f>
        <v>3241176</v>
      </c>
      <c r="Q11" s="35" t="s">
        <v>1381</v>
      </c>
      <c r="R11" s="35" t="s">
        <v>1379</v>
      </c>
      <c r="S11" s="39" t="s">
        <v>1330</v>
      </c>
      <c r="T11" s="39" t="s">
        <v>42</v>
      </c>
      <c r="U11" s="38" t="s">
        <v>1393</v>
      </c>
    </row>
    <row r="12" spans="1:22" ht="212.25" customHeight="1" x14ac:dyDescent="0.25">
      <c r="A12" s="38" t="s">
        <v>1354</v>
      </c>
      <c r="B12" s="39" t="s">
        <v>767</v>
      </c>
      <c r="C12" s="39" t="s">
        <v>48</v>
      </c>
      <c r="D12" s="35" t="s">
        <v>1414</v>
      </c>
      <c r="E12" s="89" t="s">
        <v>1480</v>
      </c>
      <c r="F12" s="35" t="s">
        <v>38</v>
      </c>
      <c r="G12" s="43" t="s">
        <v>1445</v>
      </c>
      <c r="H12" s="89" t="s">
        <v>1446</v>
      </c>
      <c r="I12" s="35" t="s">
        <v>144</v>
      </c>
      <c r="J12" s="35" t="s">
        <v>144</v>
      </c>
      <c r="K12" s="68">
        <v>2026</v>
      </c>
      <c r="L12" s="68" t="s">
        <v>8</v>
      </c>
      <c r="M12" s="69" t="s">
        <v>31</v>
      </c>
      <c r="N12" s="40" t="str">
        <f t="shared" ref="N12:N13" si="2">IF(ISBLANK(M12),_xlfn.CONCAT(K12,"-",L12),_xlfn.CONCAT(K12,"-",L12,"-",M12))</f>
        <v>2026-04-24</v>
      </c>
      <c r="O12" s="41" t="s">
        <v>1461</v>
      </c>
      <c r="P12" s="42">
        <f>INT(3000000+3000000/0.85*10%)</f>
        <v>3352941</v>
      </c>
      <c r="Q12" s="35" t="s">
        <v>1381</v>
      </c>
      <c r="R12" s="35" t="s">
        <v>1379</v>
      </c>
      <c r="S12" s="39" t="s">
        <v>1338</v>
      </c>
      <c r="T12" s="39" t="s">
        <v>42</v>
      </c>
      <c r="U12" s="62" t="s">
        <v>1463</v>
      </c>
    </row>
    <row r="13" spans="1:22" ht="186" customHeight="1" x14ac:dyDescent="0.25">
      <c r="A13" s="38" t="s">
        <v>1354</v>
      </c>
      <c r="B13" s="39" t="s">
        <v>767</v>
      </c>
      <c r="C13" s="39" t="s">
        <v>48</v>
      </c>
      <c r="D13" s="35" t="s">
        <v>1414</v>
      </c>
      <c r="E13" s="90" t="s">
        <v>1467</v>
      </c>
      <c r="F13" s="35" t="s">
        <v>38</v>
      </c>
      <c r="G13" s="75" t="s">
        <v>1445</v>
      </c>
      <c r="H13" s="91" t="s">
        <v>1446</v>
      </c>
      <c r="I13" s="35" t="s">
        <v>144</v>
      </c>
      <c r="J13" s="35" t="s">
        <v>144</v>
      </c>
      <c r="K13" s="68">
        <v>2026</v>
      </c>
      <c r="L13" s="68" t="s">
        <v>8</v>
      </c>
      <c r="M13" s="69" t="s">
        <v>31</v>
      </c>
      <c r="N13" s="40" t="str">
        <f t="shared" si="2"/>
        <v>2026-04-24</v>
      </c>
      <c r="O13" s="41" t="s">
        <v>1461</v>
      </c>
      <c r="P13" s="42">
        <f>INT(3000000+3000000/0.85*10%)</f>
        <v>3352941</v>
      </c>
      <c r="Q13" s="35" t="s">
        <v>1381</v>
      </c>
      <c r="R13" s="35" t="s">
        <v>1379</v>
      </c>
      <c r="S13" s="39" t="s">
        <v>1338</v>
      </c>
      <c r="T13" s="39" t="s">
        <v>42</v>
      </c>
      <c r="U13" s="62" t="s">
        <v>1464</v>
      </c>
    </row>
    <row r="14" spans="1:22" ht="278.25" customHeight="1" x14ac:dyDescent="0.25">
      <c r="A14" s="38" t="s">
        <v>1354</v>
      </c>
      <c r="B14" s="39" t="s">
        <v>743</v>
      </c>
      <c r="C14" s="39" t="s">
        <v>48</v>
      </c>
      <c r="D14" s="35" t="s">
        <v>1373</v>
      </c>
      <c r="E14" s="35" t="s">
        <v>1405</v>
      </c>
      <c r="F14" s="35" t="s">
        <v>38</v>
      </c>
      <c r="G14" s="35" t="s">
        <v>1390</v>
      </c>
      <c r="H14" s="35" t="s">
        <v>1391</v>
      </c>
      <c r="I14" s="35" t="s">
        <v>144</v>
      </c>
      <c r="J14" s="35" t="s">
        <v>145</v>
      </c>
      <c r="K14" s="68">
        <v>2026</v>
      </c>
      <c r="L14" s="68" t="s">
        <v>8</v>
      </c>
      <c r="M14" s="69" t="s">
        <v>35</v>
      </c>
      <c r="N14" s="40" t="str">
        <f>IF(ISBLANK(M14),_xlfn.CONCAT(K14,"-",L14),_xlfn.CONCAT(K14,"-",L14,"-",M14))</f>
        <v>2026-04-28</v>
      </c>
      <c r="O14" s="41" t="s">
        <v>1435</v>
      </c>
      <c r="P14" s="42">
        <v>56800000</v>
      </c>
      <c r="Q14" s="35" t="s">
        <v>1382</v>
      </c>
      <c r="R14" s="35" t="s">
        <v>1377</v>
      </c>
      <c r="S14" s="39" t="s">
        <v>1315</v>
      </c>
      <c r="T14" s="39" t="s">
        <v>41</v>
      </c>
      <c r="U14" s="38" t="s">
        <v>1436</v>
      </c>
    </row>
    <row r="15" spans="1:22" ht="175.5" customHeight="1" x14ac:dyDescent="0.25">
      <c r="A15" s="38" t="s">
        <v>1354</v>
      </c>
      <c r="B15" s="39" t="s">
        <v>759</v>
      </c>
      <c r="C15" s="39" t="s">
        <v>48</v>
      </c>
      <c r="D15" s="35" t="s">
        <v>1465</v>
      </c>
      <c r="E15" s="35" t="s">
        <v>1466</v>
      </c>
      <c r="F15" s="35" t="s">
        <v>39</v>
      </c>
      <c r="G15" s="35" t="s">
        <v>1491</v>
      </c>
      <c r="H15" s="35" t="s">
        <v>1492</v>
      </c>
      <c r="I15" s="35" t="s">
        <v>144</v>
      </c>
      <c r="J15" s="35" t="s">
        <v>145</v>
      </c>
      <c r="K15" s="68">
        <v>2026</v>
      </c>
      <c r="L15" s="68" t="s">
        <v>9</v>
      </c>
      <c r="M15" s="69" t="s">
        <v>9</v>
      </c>
      <c r="N15" s="40" t="str">
        <f>IF(ISBLANK(M15),_xlfn.CONCAT(K15,"-",L15),_xlfn.CONCAT(K15,"-",L15,"-",M15))</f>
        <v>2026-05-05</v>
      </c>
      <c r="O15" s="41" t="s">
        <v>1462</v>
      </c>
      <c r="P15" s="42">
        <v>4000000</v>
      </c>
      <c r="Q15" s="35" t="s">
        <v>1378</v>
      </c>
      <c r="R15" s="35" t="s">
        <v>1379</v>
      </c>
      <c r="S15" s="39" t="s">
        <v>1333</v>
      </c>
      <c r="T15" s="39" t="s">
        <v>42</v>
      </c>
      <c r="U15" s="38"/>
    </row>
    <row r="16" spans="1:22" ht="173.25" customHeight="1" x14ac:dyDescent="0.25">
      <c r="A16" s="38" t="s">
        <v>1354</v>
      </c>
      <c r="B16" s="39" t="s">
        <v>774</v>
      </c>
      <c r="C16" s="39" t="s">
        <v>48</v>
      </c>
      <c r="D16" s="35" t="s">
        <v>1408</v>
      </c>
      <c r="E16" s="81" t="s">
        <v>1478</v>
      </c>
      <c r="F16" s="35" t="s">
        <v>38</v>
      </c>
      <c r="G16" s="35" t="s">
        <v>1394</v>
      </c>
      <c r="H16" s="35" t="s">
        <v>1395</v>
      </c>
      <c r="I16" s="59" t="s">
        <v>144</v>
      </c>
      <c r="J16" s="59" t="s">
        <v>144</v>
      </c>
      <c r="K16" s="68">
        <v>2026</v>
      </c>
      <c r="L16" s="68" t="s">
        <v>9</v>
      </c>
      <c r="M16" s="69" t="s">
        <v>32</v>
      </c>
      <c r="N16" s="40" t="str">
        <f>IF(ISBLANK(M16),_xlfn.CONCAT(K16,"-",L16),_xlfn.CONCAT(K16,"-",L16,"-",M16))</f>
        <v>2026-05-25</v>
      </c>
      <c r="O16" s="41" t="s">
        <v>1453</v>
      </c>
      <c r="P16" s="42">
        <f>INT(2795000+2795000/0.85*0.1)</f>
        <v>3123823</v>
      </c>
      <c r="Q16" s="35" t="s">
        <v>1378</v>
      </c>
      <c r="R16" s="35" t="s">
        <v>1377</v>
      </c>
      <c r="S16" s="39" t="s">
        <v>1341</v>
      </c>
      <c r="T16" s="39" t="s">
        <v>42</v>
      </c>
      <c r="U16" s="38" t="s">
        <v>1454</v>
      </c>
    </row>
    <row r="17" spans="1:21" ht="191.25" customHeight="1" x14ac:dyDescent="0.25">
      <c r="A17" s="38" t="s">
        <v>1354</v>
      </c>
      <c r="B17" s="39" t="s">
        <v>738</v>
      </c>
      <c r="C17" s="39" t="s">
        <v>48</v>
      </c>
      <c r="D17" s="35" t="s">
        <v>1476</v>
      </c>
      <c r="E17" s="35" t="s">
        <v>1487</v>
      </c>
      <c r="F17" s="35" t="s">
        <v>38</v>
      </c>
      <c r="G17" s="35" t="s">
        <v>53</v>
      </c>
      <c r="H17" s="92" t="s">
        <v>53</v>
      </c>
      <c r="I17" s="35" t="s">
        <v>145</v>
      </c>
      <c r="J17" s="35" t="s">
        <v>144</v>
      </c>
      <c r="K17" s="68">
        <v>2026</v>
      </c>
      <c r="L17" s="68" t="s">
        <v>10</v>
      </c>
      <c r="M17" s="69" t="s">
        <v>12</v>
      </c>
      <c r="N17" s="40" t="str">
        <f>IF(ISBLANK(M17),_xlfn.CONCAT(K17,"-",L17),_xlfn.CONCAT(K17,"-",L17,"-",M17))</f>
        <v>2026-06-08</v>
      </c>
      <c r="O17" s="41" t="s">
        <v>1477</v>
      </c>
      <c r="P17" s="42">
        <v>5000000</v>
      </c>
      <c r="Q17" s="35" t="s">
        <v>1378</v>
      </c>
      <c r="R17" s="35" t="s">
        <v>1427</v>
      </c>
      <c r="S17" s="39" t="s">
        <v>1313</v>
      </c>
      <c r="T17" s="39" t="s">
        <v>41</v>
      </c>
      <c r="U17" s="62" t="s">
        <v>1423</v>
      </c>
    </row>
    <row r="18" spans="1:21" ht="135.75" customHeight="1" x14ac:dyDescent="0.25">
      <c r="A18" s="38" t="s">
        <v>1354</v>
      </c>
      <c r="B18" s="39" t="s">
        <v>752</v>
      </c>
      <c r="C18" s="39" t="s">
        <v>48</v>
      </c>
      <c r="D18" s="35" t="s">
        <v>1431</v>
      </c>
      <c r="E18" s="35" t="s">
        <v>1438</v>
      </c>
      <c r="F18" s="35" t="s">
        <v>39</v>
      </c>
      <c r="G18" s="89" t="s">
        <v>1439</v>
      </c>
      <c r="H18" s="89" t="s">
        <v>1440</v>
      </c>
      <c r="I18" s="59" t="s">
        <v>144</v>
      </c>
      <c r="J18" s="59" t="s">
        <v>145</v>
      </c>
      <c r="K18" s="68">
        <v>2026</v>
      </c>
      <c r="L18" s="68" t="s">
        <v>10</v>
      </c>
      <c r="M18" s="69" t="s">
        <v>15</v>
      </c>
      <c r="N18" s="40" t="str">
        <f t="shared" ref="N18:N27" si="3">IF(ISBLANK(M18),_xlfn.CONCAT(K18,"-",L18),_xlfn.CONCAT(K18,"-",L18,"-",M18))</f>
        <v>2026-06-11</v>
      </c>
      <c r="O18" s="41" t="s">
        <v>1455</v>
      </c>
      <c r="P18" s="42">
        <v>50000000</v>
      </c>
      <c r="Q18" s="35" t="s">
        <v>1378</v>
      </c>
      <c r="R18" s="35" t="s">
        <v>1377</v>
      </c>
      <c r="S18" s="39" t="s">
        <v>1322</v>
      </c>
      <c r="T18" s="39" t="s">
        <v>41</v>
      </c>
      <c r="U18" s="62" t="s">
        <v>1423</v>
      </c>
    </row>
    <row r="19" spans="1:21" ht="93" customHeight="1" x14ac:dyDescent="0.25">
      <c r="A19" s="38" t="s">
        <v>1354</v>
      </c>
      <c r="B19" s="39" t="s">
        <v>1403</v>
      </c>
      <c r="C19" s="39" t="s">
        <v>48</v>
      </c>
      <c r="D19" s="35" t="s">
        <v>1409</v>
      </c>
      <c r="E19" s="35" t="s">
        <v>1419</v>
      </c>
      <c r="F19" s="35" t="s">
        <v>38</v>
      </c>
      <c r="G19" s="35" t="s">
        <v>162</v>
      </c>
      <c r="H19" s="35" t="s">
        <v>106</v>
      </c>
      <c r="I19" s="59" t="s">
        <v>145</v>
      </c>
      <c r="J19" s="59" t="s">
        <v>145</v>
      </c>
      <c r="K19" s="76">
        <v>2026</v>
      </c>
      <c r="L19" s="76" t="s">
        <v>10</v>
      </c>
      <c r="M19" s="77" t="s">
        <v>20</v>
      </c>
      <c r="N19" s="78" t="str">
        <f t="shared" si="3"/>
        <v>2026-06-15</v>
      </c>
      <c r="O19" s="79" t="s">
        <v>1455</v>
      </c>
      <c r="P19" s="42">
        <f>INT(4000000+4000000/0.85*10%)</f>
        <v>4470588</v>
      </c>
      <c r="Q19" s="35" t="s">
        <v>1378</v>
      </c>
      <c r="R19" s="35" t="s">
        <v>1377</v>
      </c>
      <c r="S19" s="39" t="s">
        <v>1338</v>
      </c>
      <c r="T19" s="39" t="s">
        <v>42</v>
      </c>
      <c r="U19" s="62" t="s">
        <v>1423</v>
      </c>
    </row>
    <row r="20" spans="1:21" ht="188.25" customHeight="1" x14ac:dyDescent="0.25">
      <c r="A20" s="38" t="s">
        <v>1354</v>
      </c>
      <c r="B20" s="39" t="s">
        <v>779</v>
      </c>
      <c r="C20" s="39" t="s">
        <v>47</v>
      </c>
      <c r="D20" s="39" t="s">
        <v>1413</v>
      </c>
      <c r="E20" s="35" t="s">
        <v>1416</v>
      </c>
      <c r="F20" s="35" t="s">
        <v>38</v>
      </c>
      <c r="G20" s="89" t="s">
        <v>1417</v>
      </c>
      <c r="H20" s="89" t="s">
        <v>1418</v>
      </c>
      <c r="I20" s="59" t="s">
        <v>144</v>
      </c>
      <c r="J20" s="59" t="s">
        <v>145</v>
      </c>
      <c r="K20" s="68">
        <v>2026</v>
      </c>
      <c r="L20" s="68" t="s">
        <v>10</v>
      </c>
      <c r="M20" s="69" t="s">
        <v>30</v>
      </c>
      <c r="N20" s="40" t="str">
        <f t="shared" si="3"/>
        <v>2026-06-23</v>
      </c>
      <c r="O20" s="41" t="s">
        <v>1460</v>
      </c>
      <c r="P20" s="42">
        <f>INT(7000000+7000000/0.85*10%)</f>
        <v>7823529</v>
      </c>
      <c r="Q20" s="35" t="s">
        <v>1378</v>
      </c>
      <c r="R20" s="35" t="s">
        <v>1377</v>
      </c>
      <c r="S20" s="39" t="s">
        <v>1328</v>
      </c>
      <c r="T20" s="39" t="s">
        <v>41</v>
      </c>
      <c r="U20" s="38" t="s">
        <v>1415</v>
      </c>
    </row>
    <row r="21" spans="1:21" ht="143.25" customHeight="1" x14ac:dyDescent="0.25">
      <c r="A21" s="38" t="s">
        <v>1354</v>
      </c>
      <c r="B21" s="39" t="s">
        <v>750</v>
      </c>
      <c r="C21" s="39" t="s">
        <v>123</v>
      </c>
      <c r="D21" s="35" t="s">
        <v>1370</v>
      </c>
      <c r="E21" s="35" t="s">
        <v>1444</v>
      </c>
      <c r="F21" s="35" t="s">
        <v>39</v>
      </c>
      <c r="G21" s="35" t="s">
        <v>1437</v>
      </c>
      <c r="H21" s="35" t="s">
        <v>1388</v>
      </c>
      <c r="I21" s="59" t="s">
        <v>144</v>
      </c>
      <c r="J21" s="59" t="s">
        <v>145</v>
      </c>
      <c r="K21" s="68">
        <v>2026</v>
      </c>
      <c r="L21" s="68" t="s">
        <v>10</v>
      </c>
      <c r="M21" s="69" t="s">
        <v>31</v>
      </c>
      <c r="N21" s="40" t="str">
        <f t="shared" si="3"/>
        <v>2026-06-24</v>
      </c>
      <c r="O21" s="41" t="s">
        <v>1459</v>
      </c>
      <c r="P21" s="42">
        <v>9500000</v>
      </c>
      <c r="Q21" s="35" t="s">
        <v>1378</v>
      </c>
      <c r="R21" s="35" t="s">
        <v>1377</v>
      </c>
      <c r="S21" s="39" t="s">
        <v>1321</v>
      </c>
      <c r="T21" s="39" t="s">
        <v>41</v>
      </c>
      <c r="U21" s="62" t="s">
        <v>1432</v>
      </c>
    </row>
    <row r="22" spans="1:21" ht="84" customHeight="1" x14ac:dyDescent="0.25">
      <c r="A22" s="38" t="s">
        <v>1354</v>
      </c>
      <c r="B22" s="39" t="s">
        <v>753</v>
      </c>
      <c r="C22" s="39" t="s">
        <v>123</v>
      </c>
      <c r="D22" s="35" t="s">
        <v>1424</v>
      </c>
      <c r="E22" s="35" t="s">
        <v>1441</v>
      </c>
      <c r="F22" s="35" t="s">
        <v>39</v>
      </c>
      <c r="G22" s="35" t="s">
        <v>1387</v>
      </c>
      <c r="H22" s="92" t="s">
        <v>1443</v>
      </c>
      <c r="I22" s="59" t="s">
        <v>144</v>
      </c>
      <c r="J22" s="59" t="s">
        <v>145</v>
      </c>
      <c r="K22" s="68">
        <v>2026</v>
      </c>
      <c r="L22" s="68" t="s">
        <v>10</v>
      </c>
      <c r="M22" s="69" t="s">
        <v>31</v>
      </c>
      <c r="N22" s="40" t="str">
        <f t="shared" si="3"/>
        <v>2026-06-24</v>
      </c>
      <c r="O22" s="41" t="s">
        <v>1459</v>
      </c>
      <c r="P22" s="42">
        <v>11000000</v>
      </c>
      <c r="Q22" s="35" t="s">
        <v>1378</v>
      </c>
      <c r="R22" s="35" t="s">
        <v>1377</v>
      </c>
      <c r="S22" s="39" t="s">
        <v>1322</v>
      </c>
      <c r="T22" s="39" t="s">
        <v>41</v>
      </c>
      <c r="U22" s="62" t="s">
        <v>1432</v>
      </c>
    </row>
    <row r="23" spans="1:21" s="50" customFormat="1" ht="186" customHeight="1" x14ac:dyDescent="0.25">
      <c r="A23" s="38" t="s">
        <v>1354</v>
      </c>
      <c r="B23" s="39" t="s">
        <v>753</v>
      </c>
      <c r="C23" s="39" t="s">
        <v>123</v>
      </c>
      <c r="D23" s="35" t="s">
        <v>1424</v>
      </c>
      <c r="E23" s="35" t="s">
        <v>1442</v>
      </c>
      <c r="F23" s="35" t="s">
        <v>38</v>
      </c>
      <c r="G23" s="35" t="s">
        <v>1387</v>
      </c>
      <c r="H23" s="89" t="s">
        <v>1443</v>
      </c>
      <c r="I23" s="35" t="s">
        <v>144</v>
      </c>
      <c r="J23" s="35" t="s">
        <v>145</v>
      </c>
      <c r="K23" s="68">
        <v>2026</v>
      </c>
      <c r="L23" s="68" t="s">
        <v>13</v>
      </c>
      <c r="M23" s="69"/>
      <c r="N23" s="40" t="str">
        <f t="shared" si="3"/>
        <v>2026-09</v>
      </c>
      <c r="O23" s="41" t="s">
        <v>1497</v>
      </c>
      <c r="P23" s="42">
        <f>7400000+6000000+16350000+2000000</f>
        <v>31750000</v>
      </c>
      <c r="Q23" s="35" t="s">
        <v>1382</v>
      </c>
      <c r="R23" s="35" t="s">
        <v>1377</v>
      </c>
      <c r="S23" s="39" t="s">
        <v>1322</v>
      </c>
      <c r="T23" s="39" t="s">
        <v>41</v>
      </c>
      <c r="U23" s="38" t="s">
        <v>1452</v>
      </c>
    </row>
    <row r="24" spans="1:21" ht="166.5" customHeight="1" x14ac:dyDescent="0.25">
      <c r="A24" s="38" t="s">
        <v>1354</v>
      </c>
      <c r="B24" s="39" t="s">
        <v>774</v>
      </c>
      <c r="C24" s="39" t="s">
        <v>48</v>
      </c>
      <c r="D24" s="35" t="s">
        <v>774</v>
      </c>
      <c r="E24" s="35" t="s">
        <v>1488</v>
      </c>
      <c r="F24" s="35" t="s">
        <v>39</v>
      </c>
      <c r="G24" s="35" t="s">
        <v>1394</v>
      </c>
      <c r="H24" s="38" t="s">
        <v>1395</v>
      </c>
      <c r="I24" s="35" t="s">
        <v>144</v>
      </c>
      <c r="J24" s="35" t="s">
        <v>144</v>
      </c>
      <c r="K24" s="76">
        <v>2026</v>
      </c>
      <c r="L24" s="76" t="s">
        <v>13</v>
      </c>
      <c r="M24" s="77"/>
      <c r="N24" s="78" t="str">
        <f t="shared" si="3"/>
        <v>2026-09</v>
      </c>
      <c r="O24" s="79" t="s">
        <v>1433</v>
      </c>
      <c r="P24" s="42">
        <f>INT(12600000+12600000/0.85*10%)</f>
        <v>14082352</v>
      </c>
      <c r="Q24" s="35" t="s">
        <v>1378</v>
      </c>
      <c r="R24" s="35" t="s">
        <v>1377</v>
      </c>
      <c r="S24" s="39" t="s">
        <v>1341</v>
      </c>
      <c r="T24" s="39" t="s">
        <v>42</v>
      </c>
      <c r="U24" s="38" t="s">
        <v>1396</v>
      </c>
    </row>
    <row r="25" spans="1:21" ht="159" customHeight="1" x14ac:dyDescent="0.25">
      <c r="A25" s="38" t="s">
        <v>1354</v>
      </c>
      <c r="B25" s="39" t="s">
        <v>774</v>
      </c>
      <c r="C25" s="39" t="s">
        <v>48</v>
      </c>
      <c r="D25" s="35" t="s">
        <v>1408</v>
      </c>
      <c r="E25" s="81" t="s">
        <v>1478</v>
      </c>
      <c r="F25" s="35" t="s">
        <v>38</v>
      </c>
      <c r="G25" s="35" t="s">
        <v>1484</v>
      </c>
      <c r="H25" s="35" t="s">
        <v>1485</v>
      </c>
      <c r="I25" s="59" t="s">
        <v>144</v>
      </c>
      <c r="J25" s="59" t="s">
        <v>144</v>
      </c>
      <c r="K25" s="76">
        <v>2026</v>
      </c>
      <c r="L25" s="76" t="s">
        <v>13</v>
      </c>
      <c r="M25" s="77"/>
      <c r="N25" s="78" t="str">
        <f t="shared" si="3"/>
        <v>2026-09</v>
      </c>
      <c r="O25" s="79" t="s">
        <v>1433</v>
      </c>
      <c r="P25" s="42">
        <f>INT(21000000+21000000/0.85*10%)</f>
        <v>23470588</v>
      </c>
      <c r="Q25" s="35" t="s">
        <v>1378</v>
      </c>
      <c r="R25" s="35" t="s">
        <v>1377</v>
      </c>
      <c r="S25" s="39" t="s">
        <v>1341</v>
      </c>
      <c r="T25" s="39" t="s">
        <v>42</v>
      </c>
      <c r="U25" s="95" t="s">
        <v>1410</v>
      </c>
    </row>
    <row r="26" spans="1:21" ht="363.75" customHeight="1" x14ac:dyDescent="0.25">
      <c r="A26" s="38" t="s">
        <v>1354</v>
      </c>
      <c r="B26" s="39" t="s">
        <v>786</v>
      </c>
      <c r="C26" s="39" t="s">
        <v>48</v>
      </c>
      <c r="D26" s="39" t="s">
        <v>1457</v>
      </c>
      <c r="E26" s="35" t="s">
        <v>1481</v>
      </c>
      <c r="F26" s="35" t="s">
        <v>39</v>
      </c>
      <c r="G26" s="35" t="s">
        <v>1482</v>
      </c>
      <c r="H26" s="35" t="s">
        <v>56</v>
      </c>
      <c r="I26" s="59" t="s">
        <v>144</v>
      </c>
      <c r="J26" s="59" t="s">
        <v>145</v>
      </c>
      <c r="K26" s="68">
        <v>2026</v>
      </c>
      <c r="L26" s="68" t="s">
        <v>13</v>
      </c>
      <c r="M26" s="69"/>
      <c r="N26" s="78" t="str">
        <f t="shared" si="3"/>
        <v>2026-09</v>
      </c>
      <c r="O26" s="41" t="s">
        <v>1433</v>
      </c>
      <c r="P26" s="42">
        <v>8898000</v>
      </c>
      <c r="Q26" s="35" t="s">
        <v>1378</v>
      </c>
      <c r="R26" s="35" t="s">
        <v>1377</v>
      </c>
      <c r="S26" s="39" t="s">
        <v>1345</v>
      </c>
      <c r="T26" s="39" t="s">
        <v>42</v>
      </c>
      <c r="U26" s="38" t="s">
        <v>1483</v>
      </c>
    </row>
    <row r="27" spans="1:21" ht="408.75" customHeight="1" x14ac:dyDescent="0.25">
      <c r="A27" s="38" t="s">
        <v>1354</v>
      </c>
      <c r="B27" s="39" t="s">
        <v>785</v>
      </c>
      <c r="C27" s="39" t="s">
        <v>48</v>
      </c>
      <c r="D27" s="39" t="s">
        <v>1458</v>
      </c>
      <c r="E27" s="35" t="s">
        <v>1481</v>
      </c>
      <c r="F27" s="35" t="s">
        <v>39</v>
      </c>
      <c r="G27" s="35" t="s">
        <v>1482</v>
      </c>
      <c r="H27" s="35" t="s">
        <v>56</v>
      </c>
      <c r="I27" s="59" t="s">
        <v>144</v>
      </c>
      <c r="J27" s="59" t="s">
        <v>145</v>
      </c>
      <c r="K27" s="68">
        <v>2026</v>
      </c>
      <c r="L27" s="68" t="s">
        <v>13</v>
      </c>
      <c r="M27" s="69"/>
      <c r="N27" s="78" t="str">
        <f t="shared" si="3"/>
        <v>2026-09</v>
      </c>
      <c r="O27" s="41" t="s">
        <v>1433</v>
      </c>
      <c r="P27" s="42">
        <v>32096000</v>
      </c>
      <c r="Q27" s="35" t="s">
        <v>1378</v>
      </c>
      <c r="R27" s="35" t="s">
        <v>1377</v>
      </c>
      <c r="S27" s="39" t="s">
        <v>1345</v>
      </c>
      <c r="T27" s="39" t="s">
        <v>41</v>
      </c>
      <c r="U27" s="38" t="s">
        <v>1483</v>
      </c>
    </row>
    <row r="28" spans="1:21" ht="317.25" customHeight="1" x14ac:dyDescent="0.25">
      <c r="A28" s="38" t="s">
        <v>1354</v>
      </c>
      <c r="B28" s="39" t="s">
        <v>760</v>
      </c>
      <c r="C28" s="39" t="s">
        <v>48</v>
      </c>
      <c r="D28" s="35" t="s">
        <v>1372</v>
      </c>
      <c r="E28" s="35" t="s">
        <v>1404</v>
      </c>
      <c r="F28" s="35" t="s">
        <v>38</v>
      </c>
      <c r="G28" s="35" t="s">
        <v>1384</v>
      </c>
      <c r="H28" s="35" t="s">
        <v>1386</v>
      </c>
      <c r="I28" s="35" t="s">
        <v>144</v>
      </c>
      <c r="J28" s="35" t="s">
        <v>144</v>
      </c>
      <c r="K28" s="68">
        <v>2026</v>
      </c>
      <c r="L28" s="68" t="s">
        <v>14</v>
      </c>
      <c r="M28" s="69"/>
      <c r="N28" s="40" t="str">
        <f t="shared" ref="N28:N31" si="4">IF(ISBLANK(M28),_xlfn.CONCAT(K28,"-",L28),_xlfn.CONCAT(K28,"-",L28,"-",M28))</f>
        <v>2026-10</v>
      </c>
      <c r="O28" s="41" t="s">
        <v>1434</v>
      </c>
      <c r="P28" s="42">
        <f>INT(16000000+16000000/0.85*5%)</f>
        <v>16941176</v>
      </c>
      <c r="Q28" s="35" t="s">
        <v>1380</v>
      </c>
      <c r="R28" s="35" t="s">
        <v>1379</v>
      </c>
      <c r="S28" s="39" t="s">
        <v>1335</v>
      </c>
      <c r="T28" s="39" t="s">
        <v>42</v>
      </c>
      <c r="U28" s="38" t="s">
        <v>1407</v>
      </c>
    </row>
    <row r="29" spans="1:21" ht="178.5" customHeight="1" x14ac:dyDescent="0.25">
      <c r="A29" s="38" t="s">
        <v>1354</v>
      </c>
      <c r="B29" s="58" t="s">
        <v>747</v>
      </c>
      <c r="C29" s="58" t="s">
        <v>48</v>
      </c>
      <c r="D29" s="38" t="s">
        <v>1412</v>
      </c>
      <c r="E29" s="38" t="s">
        <v>1420</v>
      </c>
      <c r="F29" s="38" t="s">
        <v>38</v>
      </c>
      <c r="G29" s="38" t="s">
        <v>1421</v>
      </c>
      <c r="H29" s="89" t="s">
        <v>1422</v>
      </c>
      <c r="I29" s="38" t="s">
        <v>144</v>
      </c>
      <c r="J29" s="38" t="s">
        <v>144</v>
      </c>
      <c r="K29" s="68">
        <v>2026</v>
      </c>
      <c r="L29" s="68" t="s">
        <v>15</v>
      </c>
      <c r="M29" s="69"/>
      <c r="N29" s="40" t="str">
        <f t="shared" si="4"/>
        <v>2026-11</v>
      </c>
      <c r="O29" s="60" t="s">
        <v>1434</v>
      </c>
      <c r="P29" s="61">
        <v>13594000</v>
      </c>
      <c r="Q29" s="38" t="s">
        <v>1382</v>
      </c>
      <c r="R29" s="38" t="s">
        <v>1377</v>
      </c>
      <c r="S29" s="58" t="s">
        <v>1319</v>
      </c>
      <c r="T29" s="58" t="s">
        <v>41</v>
      </c>
      <c r="U29" s="62" t="s">
        <v>1430</v>
      </c>
    </row>
    <row r="30" spans="1:21" ht="159.75" customHeight="1" x14ac:dyDescent="0.25">
      <c r="A30" s="38" t="s">
        <v>1354</v>
      </c>
      <c r="B30" s="39" t="s">
        <v>755</v>
      </c>
      <c r="C30" s="39" t="s">
        <v>48</v>
      </c>
      <c r="D30" s="35" t="s">
        <v>1470</v>
      </c>
      <c r="E30" s="35" t="s">
        <v>1471</v>
      </c>
      <c r="F30" s="35" t="s">
        <v>39</v>
      </c>
      <c r="G30" s="35" t="s">
        <v>160</v>
      </c>
      <c r="H30" s="35" t="s">
        <v>86</v>
      </c>
      <c r="I30" s="35" t="s">
        <v>145</v>
      </c>
      <c r="J30" s="35" t="s">
        <v>145</v>
      </c>
      <c r="K30" s="68">
        <v>2026</v>
      </c>
      <c r="L30" s="68" t="s">
        <v>15</v>
      </c>
      <c r="M30" s="69"/>
      <c r="N30" s="40" t="str">
        <f t="shared" si="4"/>
        <v>2026-11</v>
      </c>
      <c r="O30" s="41" t="s">
        <v>1434</v>
      </c>
      <c r="P30" s="42">
        <f>9760000*4.26</f>
        <v>41577600</v>
      </c>
      <c r="Q30" s="35" t="s">
        <v>1378</v>
      </c>
      <c r="R30" s="35" t="s">
        <v>1379</v>
      </c>
      <c r="S30" s="39" t="s">
        <v>1330</v>
      </c>
      <c r="T30" s="39" t="s">
        <v>42</v>
      </c>
      <c r="U30" s="62"/>
    </row>
    <row r="31" spans="1:21" ht="150.75" customHeight="1" x14ac:dyDescent="0.25">
      <c r="A31" s="38" t="s">
        <v>1354</v>
      </c>
      <c r="B31" s="39" t="s">
        <v>750</v>
      </c>
      <c r="C31" s="39" t="s">
        <v>123</v>
      </c>
      <c r="D31" s="35" t="s">
        <v>1370</v>
      </c>
      <c r="E31" s="35" t="s">
        <v>1444</v>
      </c>
      <c r="F31" s="35" t="s">
        <v>39</v>
      </c>
      <c r="G31" s="35" t="s">
        <v>1437</v>
      </c>
      <c r="H31" s="35" t="s">
        <v>1388</v>
      </c>
      <c r="I31" s="59" t="s">
        <v>144</v>
      </c>
      <c r="J31" s="59" t="s">
        <v>145</v>
      </c>
      <c r="K31" s="68">
        <v>2026</v>
      </c>
      <c r="L31" s="68" t="s">
        <v>16</v>
      </c>
      <c r="M31" s="69"/>
      <c r="N31" s="40" t="str">
        <f t="shared" si="4"/>
        <v>2026-12</v>
      </c>
      <c r="O31" s="41" t="s">
        <v>1456</v>
      </c>
      <c r="P31" s="42">
        <v>10000000</v>
      </c>
      <c r="Q31" s="35" t="s">
        <v>1378</v>
      </c>
      <c r="R31" s="35" t="s">
        <v>1377</v>
      </c>
      <c r="S31" s="39" t="s">
        <v>1321</v>
      </c>
      <c r="T31" s="39" t="s">
        <v>41</v>
      </c>
      <c r="U31" s="62" t="s">
        <v>1432</v>
      </c>
    </row>
    <row r="32" spans="1:21" ht="279.75" customHeight="1" x14ac:dyDescent="0.25">
      <c r="A32" s="38" t="s">
        <v>1354</v>
      </c>
      <c r="B32" s="39" t="s">
        <v>782</v>
      </c>
      <c r="C32" s="39" t="s">
        <v>123</v>
      </c>
      <c r="D32" s="35" t="s">
        <v>1449</v>
      </c>
      <c r="E32" s="35" t="s">
        <v>1416</v>
      </c>
      <c r="F32" s="35" t="s">
        <v>38</v>
      </c>
      <c r="G32" s="35" t="s">
        <v>1417</v>
      </c>
      <c r="H32" s="35" t="s">
        <v>1418</v>
      </c>
      <c r="I32" s="9" t="s">
        <v>144</v>
      </c>
      <c r="J32" s="9" t="s">
        <v>145</v>
      </c>
      <c r="K32" s="68">
        <v>2027</v>
      </c>
      <c r="L32" s="68" t="s">
        <v>7</v>
      </c>
      <c r="M32" s="69"/>
      <c r="N32" s="40" t="str">
        <f t="shared" si="1"/>
        <v>2027-03</v>
      </c>
      <c r="O32" s="41" t="s">
        <v>1450</v>
      </c>
      <c r="P32" s="42">
        <f>INT(3200000+3200000/0.85*10%)+INT(3500000+3500000/0.85*10%)</f>
        <v>7488234</v>
      </c>
      <c r="Q32" s="38" t="s">
        <v>1382</v>
      </c>
      <c r="R32" s="35" t="s">
        <v>1377</v>
      </c>
      <c r="S32" s="39" t="s">
        <v>1329</v>
      </c>
      <c r="T32" s="39" t="s">
        <v>41</v>
      </c>
      <c r="U32" s="35" t="s">
        <v>1451</v>
      </c>
    </row>
    <row r="33" spans="1:21" ht="133.5" customHeight="1" x14ac:dyDescent="0.25">
      <c r="A33" s="38" t="s">
        <v>1354</v>
      </c>
      <c r="B33" s="39" t="s">
        <v>764</v>
      </c>
      <c r="C33" s="39" t="s">
        <v>48</v>
      </c>
      <c r="D33" s="35" t="s">
        <v>1472</v>
      </c>
      <c r="E33" s="35" t="s">
        <v>1473</v>
      </c>
      <c r="F33" s="35" t="s">
        <v>39</v>
      </c>
      <c r="G33" s="35" t="s">
        <v>1493</v>
      </c>
      <c r="H33" s="35" t="s">
        <v>1494</v>
      </c>
      <c r="I33" s="9" t="s">
        <v>144</v>
      </c>
      <c r="J33" s="9" t="s">
        <v>145</v>
      </c>
      <c r="K33" s="68">
        <v>2027</v>
      </c>
      <c r="L33" s="68" t="s">
        <v>7</v>
      </c>
      <c r="M33" s="69"/>
      <c r="N33" s="40" t="str">
        <f t="shared" si="1"/>
        <v>2027-03</v>
      </c>
      <c r="O33" s="41" t="s">
        <v>1450</v>
      </c>
      <c r="P33" s="42">
        <f>INT(5000000+5000000/0.85*0.1)</f>
        <v>5588235</v>
      </c>
      <c r="Q33" s="35" t="s">
        <v>1378</v>
      </c>
      <c r="R33" s="35" t="s">
        <v>1379</v>
      </c>
      <c r="S33" s="39" t="s">
        <v>1335</v>
      </c>
      <c r="T33" s="39" t="s">
        <v>42</v>
      </c>
      <c r="U33" s="80" t="s">
        <v>1393</v>
      </c>
    </row>
    <row r="34" spans="1:21" ht="125.25" customHeight="1" x14ac:dyDescent="0.25">
      <c r="A34" s="38" t="s">
        <v>1354</v>
      </c>
      <c r="B34" s="39" t="s">
        <v>756</v>
      </c>
      <c r="C34" s="39" t="s">
        <v>48</v>
      </c>
      <c r="D34" s="35" t="s">
        <v>1375</v>
      </c>
      <c r="E34" s="35" t="s">
        <v>1474</v>
      </c>
      <c r="F34" s="35" t="s">
        <v>39</v>
      </c>
      <c r="G34" s="35" t="s">
        <v>1468</v>
      </c>
      <c r="H34" s="35" t="s">
        <v>1469</v>
      </c>
      <c r="I34" s="9" t="s">
        <v>144</v>
      </c>
      <c r="J34" s="9" t="s">
        <v>145</v>
      </c>
      <c r="K34" s="68">
        <v>2027</v>
      </c>
      <c r="L34" s="68" t="s">
        <v>7</v>
      </c>
      <c r="M34" s="69"/>
      <c r="N34" s="40" t="str">
        <f t="shared" si="1"/>
        <v>2027-03</v>
      </c>
      <c r="O34" s="41" t="s">
        <v>1450</v>
      </c>
      <c r="P34" s="42">
        <v>600000</v>
      </c>
      <c r="Q34" s="35" t="s">
        <v>1378</v>
      </c>
      <c r="R34" s="35" t="s">
        <v>1379</v>
      </c>
      <c r="S34" s="39" t="s">
        <v>1330</v>
      </c>
      <c r="T34" s="39" t="s">
        <v>42</v>
      </c>
      <c r="U34" s="80" t="s">
        <v>1475</v>
      </c>
    </row>
    <row r="35" spans="1:21" ht="69.95" customHeight="1" x14ac:dyDescent="0.25">
      <c r="A35" s="38"/>
      <c r="B35" s="39"/>
      <c r="C35" s="39"/>
      <c r="D35" s="35"/>
      <c r="E35" s="35"/>
      <c r="F35" s="35"/>
      <c r="G35" s="35"/>
      <c r="H35" s="35"/>
      <c r="I35" s="9"/>
      <c r="J35" s="9"/>
      <c r="K35" s="68"/>
      <c r="L35" s="68"/>
      <c r="M35" s="69"/>
      <c r="N35" s="40" t="str">
        <f t="shared" si="1"/>
        <v>-</v>
      </c>
      <c r="O35" s="41"/>
      <c r="P35" s="42"/>
      <c r="Q35" s="35"/>
      <c r="R35" s="35"/>
      <c r="S35" s="39"/>
      <c r="T35" s="39"/>
      <c r="U35" s="35"/>
    </row>
    <row r="36" spans="1:21" ht="69.95" customHeight="1" x14ac:dyDescent="0.25">
      <c r="A36" s="38"/>
      <c r="B36" s="39"/>
      <c r="C36" s="39"/>
      <c r="D36" s="35"/>
      <c r="E36" s="35"/>
      <c r="F36" s="35"/>
      <c r="G36" s="35"/>
      <c r="H36" s="35"/>
      <c r="I36" s="9"/>
      <c r="J36" s="9"/>
      <c r="K36" s="68"/>
      <c r="L36" s="68"/>
      <c r="M36" s="69"/>
      <c r="N36" s="40" t="str">
        <f t="shared" si="1"/>
        <v>-</v>
      </c>
      <c r="O36" s="41"/>
      <c r="P36" s="42"/>
      <c r="Q36" s="35"/>
      <c r="R36" s="35"/>
      <c r="S36" s="39"/>
      <c r="T36" s="39"/>
      <c r="U36" s="35"/>
    </row>
    <row r="37" spans="1:21" ht="69.95" customHeight="1" x14ac:dyDescent="0.25">
      <c r="A37" s="38"/>
      <c r="B37" s="39"/>
      <c r="C37" s="39"/>
      <c r="D37" s="35"/>
      <c r="E37" s="35"/>
      <c r="F37" s="35"/>
      <c r="G37" s="35"/>
      <c r="H37" s="35"/>
      <c r="I37" s="9"/>
      <c r="J37" s="9"/>
      <c r="K37" s="68"/>
      <c r="L37" s="68"/>
      <c r="M37" s="69"/>
      <c r="N37" s="40" t="str">
        <f t="shared" si="1"/>
        <v>-</v>
      </c>
      <c r="O37" s="41"/>
      <c r="P37" s="42"/>
      <c r="Q37" s="35"/>
      <c r="R37" s="35"/>
      <c r="S37" s="39"/>
      <c r="T37" s="39"/>
      <c r="U37" s="35"/>
    </row>
    <row r="38" spans="1:21" ht="69.95" customHeight="1" x14ac:dyDescent="0.25">
      <c r="A38" s="38"/>
      <c r="B38" s="39"/>
      <c r="C38" s="39"/>
      <c r="D38" s="35"/>
      <c r="E38" s="35"/>
      <c r="F38" s="35"/>
      <c r="G38" s="35"/>
      <c r="H38" s="35"/>
      <c r="I38" s="9"/>
      <c r="J38" s="9"/>
      <c r="K38" s="68"/>
      <c r="L38" s="68"/>
      <c r="M38" s="69"/>
      <c r="N38" s="40" t="str">
        <f t="shared" si="1"/>
        <v>-</v>
      </c>
      <c r="O38" s="41"/>
      <c r="P38" s="42"/>
      <c r="Q38" s="35"/>
      <c r="R38" s="35"/>
      <c r="S38" s="39"/>
      <c r="T38" s="39"/>
      <c r="U38" s="35"/>
    </row>
    <row r="39" spans="1:21" ht="69.95" customHeight="1" x14ac:dyDescent="0.25">
      <c r="A39" s="38"/>
      <c r="B39" s="39"/>
      <c r="C39" s="39"/>
      <c r="D39" s="35"/>
      <c r="E39" s="35"/>
      <c r="F39" s="35"/>
      <c r="G39" s="35"/>
      <c r="H39" s="35"/>
      <c r="I39" s="9"/>
      <c r="J39" s="9"/>
      <c r="K39" s="68"/>
      <c r="L39" s="68"/>
      <c r="M39" s="69"/>
      <c r="N39" s="40" t="str">
        <f t="shared" si="1"/>
        <v>-</v>
      </c>
      <c r="O39" s="41"/>
      <c r="P39" s="42"/>
      <c r="Q39" s="35"/>
      <c r="R39" s="35"/>
      <c r="S39" s="39"/>
      <c r="T39" s="39"/>
      <c r="U39" s="35"/>
    </row>
    <row r="40" spans="1:21" ht="69.95" customHeight="1" x14ac:dyDescent="0.25">
      <c r="A40" s="38"/>
      <c r="B40" s="39"/>
      <c r="C40" s="39"/>
      <c r="D40" s="35"/>
      <c r="E40" s="35"/>
      <c r="F40" s="35"/>
      <c r="G40" s="35"/>
      <c r="H40" s="35"/>
      <c r="I40" s="9"/>
      <c r="J40" s="9"/>
      <c r="K40" s="68"/>
      <c r="L40" s="68"/>
      <c r="M40" s="69"/>
      <c r="N40" s="40" t="str">
        <f t="shared" si="1"/>
        <v>-</v>
      </c>
      <c r="O40" s="41"/>
      <c r="P40" s="42"/>
      <c r="Q40" s="35"/>
      <c r="R40" s="35"/>
      <c r="S40" s="39"/>
      <c r="T40" s="39"/>
      <c r="U40" s="35"/>
    </row>
    <row r="41" spans="1:21" ht="69.95" customHeight="1" x14ac:dyDescent="0.25">
      <c r="A41" s="38"/>
      <c r="B41" s="39"/>
      <c r="C41" s="39"/>
      <c r="D41" s="35"/>
      <c r="E41" s="35"/>
      <c r="F41" s="35"/>
      <c r="G41" s="35"/>
      <c r="H41" s="35"/>
      <c r="I41" s="9"/>
      <c r="J41" s="9"/>
      <c r="K41" s="68"/>
      <c r="L41" s="68"/>
      <c r="M41" s="69"/>
      <c r="N41" s="40" t="str">
        <f t="shared" si="1"/>
        <v>-</v>
      </c>
      <c r="O41" s="41"/>
      <c r="P41" s="42"/>
      <c r="Q41" s="35"/>
      <c r="R41" s="35"/>
      <c r="S41" s="39"/>
      <c r="T41" s="39"/>
      <c r="U41" s="35"/>
    </row>
    <row r="42" spans="1:21" ht="69.95" customHeight="1" x14ac:dyDescent="0.25">
      <c r="A42" s="38"/>
      <c r="B42" s="39"/>
      <c r="C42" s="39"/>
      <c r="D42" s="35"/>
      <c r="E42" s="35"/>
      <c r="F42" s="35"/>
      <c r="G42" s="35"/>
      <c r="H42" s="35"/>
      <c r="I42" s="9"/>
      <c r="J42" s="9"/>
      <c r="K42" s="68"/>
      <c r="L42" s="68"/>
      <c r="M42" s="69"/>
      <c r="N42" s="40" t="str">
        <f t="shared" si="1"/>
        <v>-</v>
      </c>
      <c r="O42" s="41"/>
      <c r="P42" s="42"/>
      <c r="Q42" s="35"/>
      <c r="R42" s="35"/>
      <c r="S42" s="39"/>
      <c r="T42" s="39"/>
      <c r="U42" s="35"/>
    </row>
    <row r="43" spans="1:21" ht="69.95" customHeight="1" x14ac:dyDescent="0.25">
      <c r="A43" s="38"/>
      <c r="B43" s="39"/>
      <c r="C43" s="39"/>
      <c r="D43" s="35"/>
      <c r="E43" s="35"/>
      <c r="F43" s="35"/>
      <c r="G43" s="35"/>
      <c r="H43" s="35"/>
      <c r="I43" s="9"/>
      <c r="J43" s="9"/>
      <c r="K43" s="68"/>
      <c r="L43" s="68"/>
      <c r="M43" s="69"/>
      <c r="N43" s="40" t="str">
        <f t="shared" si="1"/>
        <v>-</v>
      </c>
      <c r="O43" s="41"/>
      <c r="P43" s="42"/>
      <c r="Q43" s="35"/>
      <c r="R43" s="35"/>
      <c r="S43" s="39"/>
      <c r="T43" s="39"/>
      <c r="U43" s="35"/>
    </row>
    <row r="44" spans="1:21" ht="69.95" customHeight="1" x14ac:dyDescent="0.25">
      <c r="A44" s="22"/>
      <c r="B44" s="21"/>
      <c r="C44" s="21"/>
      <c r="D44" s="9"/>
      <c r="E44" s="35"/>
      <c r="F44" s="9"/>
      <c r="G44" s="9"/>
      <c r="H44" s="9"/>
      <c r="I44" s="9"/>
      <c r="J44" s="9"/>
      <c r="K44" s="68"/>
      <c r="L44" s="68"/>
      <c r="M44" s="69"/>
      <c r="N44" s="40" t="str">
        <f t="shared" si="1"/>
        <v>-</v>
      </c>
      <c r="O44" s="41"/>
      <c r="P44" s="42"/>
      <c r="Q44" s="35"/>
      <c r="R44" s="35"/>
      <c r="S44" s="39"/>
      <c r="T44" s="39"/>
      <c r="U44" s="35"/>
    </row>
    <row r="45" spans="1:21" ht="69.95" customHeight="1" x14ac:dyDescent="0.25">
      <c r="A45" s="22"/>
      <c r="B45" s="21"/>
      <c r="C45" s="21"/>
      <c r="D45" s="9"/>
      <c r="E45" s="35"/>
      <c r="F45" s="9"/>
      <c r="G45" s="9"/>
      <c r="H45" s="9"/>
      <c r="I45" s="9"/>
      <c r="J45" s="9"/>
      <c r="K45" s="68"/>
      <c r="L45" s="68"/>
      <c r="M45" s="69"/>
      <c r="N45" s="40" t="str">
        <f t="shared" si="1"/>
        <v>-</v>
      </c>
      <c r="O45" s="41"/>
      <c r="P45" s="42"/>
      <c r="Q45" s="9"/>
      <c r="R45" s="9"/>
      <c r="S45" s="21"/>
      <c r="T45" s="21"/>
      <c r="U45" s="35"/>
    </row>
    <row r="46" spans="1:21" ht="69.95" customHeight="1" x14ac:dyDescent="0.25">
      <c r="A46" s="22"/>
      <c r="B46" s="21"/>
      <c r="C46" s="21"/>
      <c r="D46" s="9"/>
      <c r="E46" s="35"/>
      <c r="F46" s="9"/>
      <c r="G46" s="9"/>
      <c r="H46" s="9"/>
      <c r="I46" s="9"/>
      <c r="J46" s="9"/>
      <c r="K46" s="68"/>
      <c r="L46" s="68"/>
      <c r="M46" s="69"/>
      <c r="N46" s="40" t="str">
        <f t="shared" si="1"/>
        <v>-</v>
      </c>
      <c r="O46" s="41"/>
      <c r="P46" s="42"/>
      <c r="Q46" s="9"/>
      <c r="R46" s="9"/>
      <c r="S46" s="21"/>
      <c r="T46" s="21"/>
      <c r="U46" s="35"/>
    </row>
    <row r="47" spans="1:21" ht="69.95" customHeight="1" x14ac:dyDescent="0.25">
      <c r="A47" s="22"/>
      <c r="B47" s="21"/>
      <c r="C47" s="21"/>
      <c r="D47" s="9"/>
      <c r="E47" s="35"/>
      <c r="F47" s="9"/>
      <c r="G47" s="9"/>
      <c r="H47" s="9"/>
      <c r="I47" s="9"/>
      <c r="J47" s="9"/>
      <c r="K47" s="68"/>
      <c r="L47" s="68"/>
      <c r="M47" s="69"/>
      <c r="N47" s="40" t="str">
        <f t="shared" si="1"/>
        <v>-</v>
      </c>
      <c r="O47" s="41"/>
      <c r="P47" s="42"/>
      <c r="Q47" s="9"/>
      <c r="R47" s="9"/>
      <c r="S47" s="21"/>
      <c r="T47" s="21"/>
      <c r="U47" s="35"/>
    </row>
    <row r="48" spans="1:21" ht="69.95" customHeight="1" x14ac:dyDescent="0.25">
      <c r="A48" s="22"/>
      <c r="B48" s="21"/>
      <c r="C48" s="21"/>
      <c r="D48" s="9"/>
      <c r="E48" s="35"/>
      <c r="F48" s="9"/>
      <c r="G48" s="9"/>
      <c r="H48" s="9"/>
      <c r="I48" s="9"/>
      <c r="J48" s="9"/>
      <c r="K48" s="68"/>
      <c r="L48" s="68"/>
      <c r="M48" s="69"/>
      <c r="N48" s="40" t="str">
        <f t="shared" si="1"/>
        <v>-</v>
      </c>
      <c r="O48" s="41"/>
      <c r="P48" s="36"/>
      <c r="Q48" s="9"/>
      <c r="R48" s="9"/>
      <c r="S48" s="21"/>
      <c r="T48" s="21"/>
      <c r="U48" s="35"/>
    </row>
    <row r="49" spans="1:21" ht="69.95" customHeight="1" x14ac:dyDescent="0.25">
      <c r="A49" s="22"/>
      <c r="B49" s="21"/>
      <c r="C49" s="21"/>
      <c r="D49" s="9"/>
      <c r="E49" s="35"/>
      <c r="F49" s="9"/>
      <c r="G49" s="9"/>
      <c r="H49" s="9"/>
      <c r="I49" s="9"/>
      <c r="J49" s="9"/>
      <c r="K49" s="68"/>
      <c r="L49" s="68"/>
      <c r="M49" s="69"/>
      <c r="N49" s="40" t="str">
        <f t="shared" si="1"/>
        <v>-</v>
      </c>
      <c r="O49" s="41"/>
      <c r="P49" s="36"/>
      <c r="Q49" s="9"/>
      <c r="R49" s="9"/>
      <c r="S49" s="21"/>
      <c r="T49" s="21"/>
      <c r="U49" s="35"/>
    </row>
    <row r="50" spans="1:21" ht="69.95" customHeight="1" x14ac:dyDescent="0.25">
      <c r="A50" s="22"/>
      <c r="B50" s="21"/>
      <c r="C50" s="21"/>
      <c r="D50" s="9"/>
      <c r="E50" s="35"/>
      <c r="F50" s="9"/>
      <c r="G50" s="9"/>
      <c r="H50" s="9"/>
      <c r="I50" s="9"/>
      <c r="J50" s="9"/>
      <c r="K50" s="68"/>
      <c r="L50" s="68"/>
      <c r="M50" s="69"/>
      <c r="N50" s="40" t="str">
        <f t="shared" si="1"/>
        <v>-</v>
      </c>
      <c r="O50" s="41"/>
      <c r="P50" s="36"/>
      <c r="Q50" s="9"/>
      <c r="R50" s="9"/>
      <c r="S50" s="21"/>
      <c r="T50" s="21"/>
      <c r="U50" s="35"/>
    </row>
    <row r="51" spans="1:21" ht="69.95" customHeight="1" x14ac:dyDescent="0.25">
      <c r="A51" s="22"/>
      <c r="B51" s="21"/>
      <c r="C51" s="21"/>
      <c r="D51" s="9"/>
      <c r="E51" s="35"/>
      <c r="F51" s="9"/>
      <c r="G51" s="9"/>
      <c r="H51" s="9"/>
      <c r="I51" s="9"/>
      <c r="J51" s="9"/>
      <c r="K51" s="68"/>
      <c r="L51" s="68"/>
      <c r="M51" s="69"/>
      <c r="N51" s="40" t="str">
        <f t="shared" si="1"/>
        <v>-</v>
      </c>
      <c r="O51" s="41"/>
      <c r="P51" s="36"/>
      <c r="Q51" s="9"/>
      <c r="R51" s="9"/>
      <c r="S51" s="21"/>
      <c r="T51" s="21"/>
      <c r="U51" s="35"/>
    </row>
    <row r="52" spans="1:21" ht="69.95" customHeight="1" x14ac:dyDescent="0.25">
      <c r="A52" s="22"/>
      <c r="B52" s="21"/>
      <c r="C52" s="21"/>
      <c r="D52" s="9"/>
      <c r="E52" s="35"/>
      <c r="F52" s="9"/>
      <c r="G52" s="9"/>
      <c r="H52" s="9"/>
      <c r="I52" s="9"/>
      <c r="J52" s="9"/>
      <c r="K52" s="68"/>
      <c r="L52" s="68"/>
      <c r="M52" s="69"/>
      <c r="N52" s="40" t="str">
        <f t="shared" si="1"/>
        <v>-</v>
      </c>
      <c r="O52" s="41"/>
      <c r="P52" s="36"/>
      <c r="Q52" s="9"/>
      <c r="R52" s="9"/>
      <c r="S52" s="21"/>
      <c r="T52" s="21"/>
      <c r="U52" s="35"/>
    </row>
    <row r="53" spans="1:21" ht="69.95" customHeight="1" x14ac:dyDescent="0.25">
      <c r="A53" s="22"/>
      <c r="B53" s="21"/>
      <c r="C53" s="21"/>
      <c r="D53" s="9"/>
      <c r="E53" s="35"/>
      <c r="F53" s="9"/>
      <c r="G53" s="9"/>
      <c r="H53" s="9"/>
      <c r="I53" s="9"/>
      <c r="J53" s="9"/>
      <c r="K53" s="68"/>
      <c r="L53" s="68"/>
      <c r="M53" s="69"/>
      <c r="N53" s="40" t="str">
        <f t="shared" si="1"/>
        <v>-</v>
      </c>
      <c r="O53" s="41"/>
      <c r="P53" s="36"/>
      <c r="Q53" s="9"/>
      <c r="R53" s="9"/>
      <c r="S53" s="21"/>
      <c r="T53" s="21"/>
      <c r="U53" s="35"/>
    </row>
    <row r="54" spans="1:21" ht="69.95" customHeight="1" x14ac:dyDescent="0.25">
      <c r="A54" s="22"/>
      <c r="B54" s="21"/>
      <c r="C54" s="21"/>
      <c r="D54" s="9"/>
      <c r="E54" s="35"/>
      <c r="F54" s="9"/>
      <c r="G54" s="9"/>
      <c r="H54" s="9"/>
      <c r="I54" s="9"/>
      <c r="J54" s="9"/>
      <c r="K54" s="68"/>
      <c r="L54" s="68"/>
      <c r="M54" s="69"/>
      <c r="N54" s="40" t="str">
        <f t="shared" si="1"/>
        <v>-</v>
      </c>
      <c r="O54" s="41"/>
      <c r="P54" s="36"/>
      <c r="Q54" s="9"/>
      <c r="R54" s="9"/>
      <c r="S54" s="21"/>
      <c r="T54" s="21"/>
      <c r="U54" s="35"/>
    </row>
    <row r="55" spans="1:21" ht="69.95" customHeight="1" x14ac:dyDescent="0.25">
      <c r="A55" s="22"/>
      <c r="B55" s="21"/>
      <c r="C55" s="21"/>
      <c r="D55" s="9"/>
      <c r="E55" s="35"/>
      <c r="F55" s="9"/>
      <c r="G55" s="9"/>
      <c r="H55" s="9"/>
      <c r="I55" s="9"/>
      <c r="J55" s="9"/>
      <c r="K55" s="68"/>
      <c r="L55" s="68"/>
      <c r="M55" s="69"/>
      <c r="N55" s="40" t="str">
        <f t="shared" si="1"/>
        <v>-</v>
      </c>
      <c r="O55" s="41"/>
      <c r="P55" s="36"/>
      <c r="Q55" s="9"/>
      <c r="R55" s="9"/>
      <c r="S55" s="21"/>
      <c r="T55" s="21"/>
      <c r="U55" s="35"/>
    </row>
    <row r="56" spans="1:21" ht="69.95" customHeight="1" x14ac:dyDescent="0.25">
      <c r="A56" s="22"/>
      <c r="B56" s="21"/>
      <c r="C56" s="21"/>
      <c r="D56" s="9"/>
      <c r="E56" s="35"/>
      <c r="F56" s="9"/>
      <c r="G56" s="9"/>
      <c r="H56" s="9"/>
      <c r="I56" s="9"/>
      <c r="J56" s="9"/>
      <c r="K56" s="68"/>
      <c r="L56" s="68"/>
      <c r="M56" s="69"/>
      <c r="N56" s="40" t="str">
        <f t="shared" si="1"/>
        <v>-</v>
      </c>
      <c r="O56" s="41"/>
      <c r="P56" s="36"/>
      <c r="Q56" s="9"/>
      <c r="R56" s="9"/>
      <c r="S56" s="21"/>
      <c r="T56" s="21"/>
      <c r="U56" s="35"/>
    </row>
    <row r="57" spans="1:21" ht="69.95" customHeight="1" x14ac:dyDescent="0.25">
      <c r="A57" s="22"/>
      <c r="B57" s="21"/>
      <c r="C57" s="21"/>
      <c r="D57" s="9"/>
      <c r="E57" s="35"/>
      <c r="F57" s="9"/>
      <c r="G57" s="9"/>
      <c r="H57" s="9"/>
      <c r="I57" s="9"/>
      <c r="J57" s="9"/>
      <c r="K57" s="68"/>
      <c r="L57" s="68"/>
      <c r="M57" s="69"/>
      <c r="N57" s="40" t="str">
        <f t="shared" ref="N57:N86" si="5">IF(ISBLANK(M57),_xlfn.CONCAT(K57,"-",L57),_xlfn.CONCAT(K57,"-",L57,"-",M57))</f>
        <v>-</v>
      </c>
      <c r="O57" s="41"/>
      <c r="P57" s="36"/>
      <c r="Q57" s="9"/>
      <c r="R57" s="9"/>
      <c r="S57" s="21"/>
      <c r="T57" s="21"/>
      <c r="U57" s="35"/>
    </row>
    <row r="58" spans="1:21" ht="69.95" customHeight="1" x14ac:dyDescent="0.25">
      <c r="A58" s="22"/>
      <c r="B58" s="21"/>
      <c r="C58" s="21"/>
      <c r="D58" s="9"/>
      <c r="E58" s="35"/>
      <c r="F58" s="9"/>
      <c r="G58" s="9"/>
      <c r="H58" s="9"/>
      <c r="I58" s="9"/>
      <c r="J58" s="9"/>
      <c r="K58" s="68"/>
      <c r="L58" s="68"/>
      <c r="M58" s="69"/>
      <c r="N58" s="40" t="str">
        <f t="shared" si="5"/>
        <v>-</v>
      </c>
      <c r="O58" s="41"/>
      <c r="P58" s="36"/>
      <c r="Q58" s="9"/>
      <c r="R58" s="9"/>
      <c r="S58" s="21"/>
      <c r="T58" s="21"/>
      <c r="U58" s="35"/>
    </row>
    <row r="59" spans="1:21" ht="69.95" customHeight="1" x14ac:dyDescent="0.25">
      <c r="A59" s="22"/>
      <c r="B59" s="21"/>
      <c r="C59" s="21"/>
      <c r="D59" s="9"/>
      <c r="E59" s="35"/>
      <c r="F59" s="9"/>
      <c r="G59" s="9"/>
      <c r="H59" s="9"/>
      <c r="I59" s="9"/>
      <c r="J59" s="9"/>
      <c r="K59" s="68"/>
      <c r="L59" s="68"/>
      <c r="M59" s="69"/>
      <c r="N59" s="40" t="str">
        <f t="shared" si="5"/>
        <v>-</v>
      </c>
      <c r="O59" s="41"/>
      <c r="P59" s="36"/>
      <c r="Q59" s="9"/>
      <c r="R59" s="9"/>
      <c r="S59" s="21"/>
      <c r="T59" s="21"/>
      <c r="U59" s="35"/>
    </row>
    <row r="60" spans="1:21" ht="69.95" customHeight="1" x14ac:dyDescent="0.25">
      <c r="A60" s="22"/>
      <c r="B60" s="21"/>
      <c r="C60" s="21"/>
      <c r="D60" s="9"/>
      <c r="E60" s="35"/>
      <c r="F60" s="9"/>
      <c r="G60" s="9"/>
      <c r="H60" s="9"/>
      <c r="I60" s="9"/>
      <c r="J60" s="9"/>
      <c r="K60" s="68"/>
      <c r="L60" s="68"/>
      <c r="M60" s="69"/>
      <c r="N60" s="40" t="str">
        <f t="shared" si="5"/>
        <v>-</v>
      </c>
      <c r="O60" s="41"/>
      <c r="P60" s="36"/>
      <c r="Q60" s="9"/>
      <c r="R60" s="9"/>
      <c r="S60" s="21"/>
      <c r="T60" s="21"/>
      <c r="U60" s="35"/>
    </row>
    <row r="61" spans="1:21" ht="69.95" customHeight="1" x14ac:dyDescent="0.25">
      <c r="A61" s="22"/>
      <c r="B61" s="21"/>
      <c r="C61" s="21"/>
      <c r="D61" s="9"/>
      <c r="E61" s="35"/>
      <c r="F61" s="9"/>
      <c r="G61" s="9"/>
      <c r="H61" s="9"/>
      <c r="I61" s="9"/>
      <c r="J61" s="9"/>
      <c r="K61" s="68"/>
      <c r="L61" s="68"/>
      <c r="M61" s="69"/>
      <c r="N61" s="40" t="str">
        <f t="shared" si="5"/>
        <v>-</v>
      </c>
      <c r="O61" s="41"/>
      <c r="P61" s="36"/>
      <c r="Q61" s="9"/>
      <c r="R61" s="9"/>
      <c r="S61" s="21"/>
      <c r="T61" s="21"/>
      <c r="U61" s="35"/>
    </row>
    <row r="62" spans="1:21" ht="69.95" customHeight="1" x14ac:dyDescent="0.25">
      <c r="A62" s="22"/>
      <c r="B62" s="21"/>
      <c r="C62" s="21"/>
      <c r="D62" s="9"/>
      <c r="E62" s="35"/>
      <c r="F62" s="9"/>
      <c r="G62" s="9"/>
      <c r="H62" s="9"/>
      <c r="I62" s="9"/>
      <c r="J62" s="9"/>
      <c r="K62" s="68"/>
      <c r="L62" s="68"/>
      <c r="M62" s="69"/>
      <c r="N62" s="40" t="str">
        <f t="shared" si="5"/>
        <v>-</v>
      </c>
      <c r="O62" s="41"/>
      <c r="P62" s="36"/>
      <c r="Q62" s="9"/>
      <c r="R62" s="9"/>
      <c r="S62" s="21"/>
      <c r="T62" s="21"/>
      <c r="U62" s="35"/>
    </row>
    <row r="63" spans="1:21" ht="69.95" customHeight="1" x14ac:dyDescent="0.25">
      <c r="A63" s="22"/>
      <c r="B63" s="21"/>
      <c r="C63" s="21"/>
      <c r="D63" s="9"/>
      <c r="E63" s="35"/>
      <c r="F63" s="9"/>
      <c r="G63" s="9"/>
      <c r="H63" s="9"/>
      <c r="I63" s="9"/>
      <c r="J63" s="9"/>
      <c r="K63" s="68"/>
      <c r="L63" s="68"/>
      <c r="M63" s="69"/>
      <c r="N63" s="40" t="str">
        <f t="shared" si="5"/>
        <v>-</v>
      </c>
      <c r="O63" s="41"/>
      <c r="P63" s="36"/>
      <c r="Q63" s="9"/>
      <c r="R63" s="9"/>
      <c r="S63" s="21"/>
      <c r="T63" s="21"/>
      <c r="U63" s="35"/>
    </row>
    <row r="64" spans="1:21" ht="69.95" customHeight="1" x14ac:dyDescent="0.25">
      <c r="A64" s="22"/>
      <c r="B64" s="21"/>
      <c r="C64" s="21"/>
      <c r="D64" s="9"/>
      <c r="E64" s="35"/>
      <c r="F64" s="9"/>
      <c r="G64" s="9"/>
      <c r="H64" s="9"/>
      <c r="I64" s="9"/>
      <c r="J64" s="9"/>
      <c r="K64" s="68"/>
      <c r="L64" s="68"/>
      <c r="M64" s="69"/>
      <c r="N64" s="40" t="str">
        <f t="shared" si="5"/>
        <v>-</v>
      </c>
      <c r="O64" s="41"/>
      <c r="P64" s="36"/>
      <c r="Q64" s="9"/>
      <c r="R64" s="9"/>
      <c r="S64" s="21"/>
      <c r="T64" s="21"/>
      <c r="U64" s="35"/>
    </row>
    <row r="65" spans="1:21" ht="69.95" customHeight="1" x14ac:dyDescent="0.25">
      <c r="A65" s="22"/>
      <c r="B65" s="21"/>
      <c r="C65" s="21"/>
      <c r="D65" s="9"/>
      <c r="E65" s="35"/>
      <c r="F65" s="9"/>
      <c r="G65" s="9"/>
      <c r="H65" s="9"/>
      <c r="I65" s="9"/>
      <c r="J65" s="9"/>
      <c r="K65" s="68"/>
      <c r="L65" s="68"/>
      <c r="M65" s="69"/>
      <c r="N65" s="40" t="str">
        <f t="shared" si="5"/>
        <v>-</v>
      </c>
      <c r="O65" s="41"/>
      <c r="P65" s="36"/>
      <c r="Q65" s="9"/>
      <c r="R65" s="9"/>
      <c r="S65" s="21"/>
      <c r="T65" s="21"/>
      <c r="U65" s="35"/>
    </row>
    <row r="66" spans="1:21" ht="69.95" customHeight="1" x14ac:dyDescent="0.25">
      <c r="A66" s="22"/>
      <c r="B66" s="21"/>
      <c r="C66" s="21"/>
      <c r="D66" s="9"/>
      <c r="E66" s="35"/>
      <c r="F66" s="9"/>
      <c r="G66" s="9"/>
      <c r="H66" s="9"/>
      <c r="I66" s="9"/>
      <c r="J66" s="9"/>
      <c r="K66" s="68"/>
      <c r="L66" s="68"/>
      <c r="M66" s="69"/>
      <c r="N66" s="40" t="str">
        <f t="shared" si="5"/>
        <v>-</v>
      </c>
      <c r="O66" s="41"/>
      <c r="P66" s="36"/>
      <c r="Q66" s="9"/>
      <c r="R66" s="9"/>
      <c r="S66" s="21"/>
      <c r="T66" s="21"/>
      <c r="U66" s="35"/>
    </row>
    <row r="67" spans="1:21" ht="69.95" customHeight="1" x14ac:dyDescent="0.25">
      <c r="A67" s="22"/>
      <c r="B67" s="21"/>
      <c r="C67" s="21"/>
      <c r="D67" s="9"/>
      <c r="E67" s="35"/>
      <c r="F67" s="9"/>
      <c r="G67" s="9"/>
      <c r="H67" s="9"/>
      <c r="I67" s="9"/>
      <c r="J67" s="9"/>
      <c r="K67" s="68"/>
      <c r="L67" s="68"/>
      <c r="M67" s="69"/>
      <c r="N67" s="40" t="str">
        <f t="shared" si="5"/>
        <v>-</v>
      </c>
      <c r="O67" s="41"/>
      <c r="P67" s="36"/>
      <c r="Q67" s="9"/>
      <c r="R67" s="9"/>
      <c r="S67" s="21"/>
      <c r="T67" s="21"/>
      <c r="U67" s="35"/>
    </row>
    <row r="68" spans="1:21" ht="69.95" customHeight="1" x14ac:dyDescent="0.25">
      <c r="A68" s="22"/>
      <c r="B68" s="21"/>
      <c r="C68" s="21"/>
      <c r="D68" s="9"/>
      <c r="E68" s="35"/>
      <c r="F68" s="9"/>
      <c r="G68" s="9"/>
      <c r="H68" s="9"/>
      <c r="I68" s="9"/>
      <c r="J68" s="9"/>
      <c r="K68" s="68"/>
      <c r="L68" s="68"/>
      <c r="M68" s="69"/>
      <c r="N68" s="40" t="str">
        <f t="shared" si="5"/>
        <v>-</v>
      </c>
      <c r="O68" s="41"/>
      <c r="P68" s="36"/>
      <c r="Q68" s="9"/>
      <c r="R68" s="9"/>
      <c r="S68" s="21"/>
      <c r="T68" s="21"/>
      <c r="U68" s="35"/>
    </row>
    <row r="69" spans="1:21" ht="69.95" customHeight="1" x14ac:dyDescent="0.25">
      <c r="A69" s="22"/>
      <c r="B69" s="21"/>
      <c r="C69" s="21"/>
      <c r="D69" s="9"/>
      <c r="E69" s="35"/>
      <c r="F69" s="9"/>
      <c r="G69" s="9"/>
      <c r="H69" s="9"/>
      <c r="I69" s="9"/>
      <c r="J69" s="9"/>
      <c r="K69" s="68"/>
      <c r="L69" s="68"/>
      <c r="M69" s="69"/>
      <c r="N69" s="40" t="str">
        <f t="shared" si="5"/>
        <v>-</v>
      </c>
      <c r="O69" s="41"/>
      <c r="P69" s="36"/>
      <c r="Q69" s="9"/>
      <c r="R69" s="9"/>
      <c r="S69" s="21"/>
      <c r="T69" s="21"/>
      <c r="U69" s="35"/>
    </row>
    <row r="70" spans="1:21" ht="69.95" customHeight="1" x14ac:dyDescent="0.25">
      <c r="A70" s="22"/>
      <c r="B70" s="21"/>
      <c r="C70" s="21"/>
      <c r="D70" s="9"/>
      <c r="E70" s="35"/>
      <c r="F70" s="9"/>
      <c r="G70" s="9"/>
      <c r="H70" s="9"/>
      <c r="I70" s="9"/>
      <c r="J70" s="9"/>
      <c r="K70" s="68"/>
      <c r="L70" s="68"/>
      <c r="M70" s="69"/>
      <c r="N70" s="40" t="str">
        <f t="shared" si="5"/>
        <v>-</v>
      </c>
      <c r="O70" s="41"/>
      <c r="P70" s="36"/>
      <c r="Q70" s="9"/>
      <c r="R70" s="9"/>
      <c r="S70" s="21"/>
      <c r="T70" s="21"/>
      <c r="U70" s="35"/>
    </row>
    <row r="71" spans="1:21" ht="69.95" customHeight="1" x14ac:dyDescent="0.25">
      <c r="A71" s="22"/>
      <c r="B71" s="21"/>
      <c r="C71" s="21"/>
      <c r="D71" s="9"/>
      <c r="E71" s="35"/>
      <c r="F71" s="9"/>
      <c r="G71" s="9"/>
      <c r="H71" s="9"/>
      <c r="I71" s="9"/>
      <c r="J71" s="9"/>
      <c r="K71" s="68"/>
      <c r="L71" s="68"/>
      <c r="M71" s="69"/>
      <c r="N71" s="40" t="str">
        <f t="shared" si="5"/>
        <v>-</v>
      </c>
      <c r="O71" s="41"/>
      <c r="P71" s="36"/>
      <c r="Q71" s="9"/>
      <c r="R71" s="9"/>
      <c r="S71" s="21"/>
      <c r="T71" s="21"/>
      <c r="U71" s="35"/>
    </row>
    <row r="72" spans="1:21" ht="69.95" customHeight="1" x14ac:dyDescent="0.25">
      <c r="A72" s="22"/>
      <c r="B72" s="21"/>
      <c r="C72" s="21"/>
      <c r="D72" s="9"/>
      <c r="E72" s="35"/>
      <c r="F72" s="9"/>
      <c r="G72" s="9"/>
      <c r="H72" s="9"/>
      <c r="I72" s="9"/>
      <c r="J72" s="9"/>
      <c r="K72" s="68"/>
      <c r="L72" s="68"/>
      <c r="M72" s="69"/>
      <c r="N72" s="40" t="str">
        <f t="shared" si="5"/>
        <v>-</v>
      </c>
      <c r="O72" s="41"/>
      <c r="P72" s="36"/>
      <c r="Q72" s="9"/>
      <c r="R72" s="9"/>
      <c r="S72" s="21"/>
      <c r="T72" s="21"/>
      <c r="U72" s="35"/>
    </row>
    <row r="73" spans="1:21" ht="69.95" customHeight="1" x14ac:dyDescent="0.25">
      <c r="A73" s="22"/>
      <c r="B73" s="21"/>
      <c r="C73" s="21"/>
      <c r="D73" s="9"/>
      <c r="E73" s="35"/>
      <c r="F73" s="9"/>
      <c r="G73" s="9"/>
      <c r="H73" s="9"/>
      <c r="I73" s="9"/>
      <c r="J73" s="9"/>
      <c r="K73" s="68"/>
      <c r="L73" s="68"/>
      <c r="M73" s="69"/>
      <c r="N73" s="40" t="str">
        <f t="shared" si="5"/>
        <v>-</v>
      </c>
      <c r="O73" s="41"/>
      <c r="P73" s="36"/>
      <c r="Q73" s="9"/>
      <c r="R73" s="9"/>
      <c r="S73" s="21"/>
      <c r="T73" s="21"/>
      <c r="U73" s="35"/>
    </row>
    <row r="74" spans="1:21" ht="69.95" customHeight="1" x14ac:dyDescent="0.25">
      <c r="A74" s="22"/>
      <c r="B74" s="21"/>
      <c r="C74" s="21"/>
      <c r="D74" s="9"/>
      <c r="E74" s="35"/>
      <c r="F74" s="9"/>
      <c r="G74" s="9"/>
      <c r="H74" s="9"/>
      <c r="I74" s="9"/>
      <c r="J74" s="9"/>
      <c r="K74" s="68"/>
      <c r="L74" s="68"/>
      <c r="M74" s="69"/>
      <c r="N74" s="40" t="str">
        <f t="shared" si="5"/>
        <v>-</v>
      </c>
      <c r="O74" s="41"/>
      <c r="P74" s="36"/>
      <c r="Q74" s="9"/>
      <c r="R74" s="9"/>
      <c r="S74" s="21"/>
      <c r="T74" s="21"/>
      <c r="U74" s="35"/>
    </row>
    <row r="75" spans="1:21" ht="69.95" customHeight="1" x14ac:dyDescent="0.25">
      <c r="A75" s="22"/>
      <c r="B75" s="21"/>
      <c r="C75" s="21"/>
      <c r="D75" s="9"/>
      <c r="E75" s="35"/>
      <c r="F75" s="9"/>
      <c r="G75" s="9"/>
      <c r="H75" s="9"/>
      <c r="I75" s="9"/>
      <c r="J75" s="9"/>
      <c r="K75" s="68"/>
      <c r="L75" s="68"/>
      <c r="M75" s="69"/>
      <c r="N75" s="40" t="str">
        <f t="shared" si="5"/>
        <v>-</v>
      </c>
      <c r="O75" s="41"/>
      <c r="P75" s="36"/>
      <c r="Q75" s="9"/>
      <c r="R75" s="9"/>
      <c r="S75" s="21"/>
      <c r="T75" s="21"/>
      <c r="U75" s="35"/>
    </row>
    <row r="76" spans="1:21" ht="69.95" customHeight="1" x14ac:dyDescent="0.25">
      <c r="A76" s="22"/>
      <c r="B76" s="21"/>
      <c r="C76" s="21"/>
      <c r="D76" s="9"/>
      <c r="E76" s="35"/>
      <c r="F76" s="9"/>
      <c r="G76" s="9"/>
      <c r="H76" s="9"/>
      <c r="I76" s="9"/>
      <c r="J76" s="9"/>
      <c r="K76" s="68"/>
      <c r="L76" s="68"/>
      <c r="M76" s="69"/>
      <c r="N76" s="40" t="str">
        <f t="shared" si="5"/>
        <v>-</v>
      </c>
      <c r="O76" s="41"/>
      <c r="P76" s="36"/>
      <c r="Q76" s="9"/>
      <c r="R76" s="9"/>
      <c r="S76" s="21"/>
      <c r="T76" s="21"/>
      <c r="U76" s="35"/>
    </row>
    <row r="77" spans="1:21" ht="69.95" customHeight="1" x14ac:dyDescent="0.25">
      <c r="A77" s="22"/>
      <c r="B77" s="21"/>
      <c r="C77" s="21"/>
      <c r="D77" s="9"/>
      <c r="E77" s="35"/>
      <c r="F77" s="9"/>
      <c r="G77" s="9"/>
      <c r="H77" s="9"/>
      <c r="I77" s="9"/>
      <c r="J77" s="9"/>
      <c r="K77" s="68"/>
      <c r="L77" s="68"/>
      <c r="M77" s="69"/>
      <c r="N77" s="40" t="str">
        <f t="shared" si="5"/>
        <v>-</v>
      </c>
      <c r="O77" s="41"/>
      <c r="P77" s="36"/>
      <c r="Q77" s="9"/>
      <c r="R77" s="9"/>
      <c r="S77" s="21"/>
      <c r="T77" s="21"/>
      <c r="U77" s="35"/>
    </row>
    <row r="78" spans="1:21" ht="69.95" customHeight="1" x14ac:dyDescent="0.25">
      <c r="A78" s="22"/>
      <c r="B78" s="21"/>
      <c r="C78" s="21"/>
      <c r="D78" s="9"/>
      <c r="E78" s="35"/>
      <c r="F78" s="9"/>
      <c r="G78" s="9"/>
      <c r="H78" s="9"/>
      <c r="I78" s="9"/>
      <c r="J78" s="9"/>
      <c r="K78" s="68"/>
      <c r="L78" s="68"/>
      <c r="M78" s="69"/>
      <c r="N78" s="40" t="str">
        <f t="shared" si="5"/>
        <v>-</v>
      </c>
      <c r="O78" s="41"/>
      <c r="P78" s="36"/>
      <c r="Q78" s="9"/>
      <c r="R78" s="9"/>
      <c r="S78" s="21"/>
      <c r="T78" s="21"/>
      <c r="U78" s="35"/>
    </row>
    <row r="79" spans="1:21" ht="69.95" customHeight="1" x14ac:dyDescent="0.25">
      <c r="A79" s="22"/>
      <c r="B79" s="21"/>
      <c r="C79" s="21"/>
      <c r="D79" s="9"/>
      <c r="E79" s="35"/>
      <c r="F79" s="9"/>
      <c r="G79" s="9"/>
      <c r="H79" s="9"/>
      <c r="I79" s="9"/>
      <c r="J79" s="9"/>
      <c r="K79" s="68"/>
      <c r="L79" s="68"/>
      <c r="M79" s="69"/>
      <c r="N79" s="40" t="str">
        <f t="shared" si="5"/>
        <v>-</v>
      </c>
      <c r="O79" s="41"/>
      <c r="P79" s="36"/>
      <c r="Q79" s="9"/>
      <c r="R79" s="9"/>
      <c r="S79" s="21"/>
      <c r="T79" s="21"/>
      <c r="U79" s="35"/>
    </row>
    <row r="80" spans="1:21" ht="69.95" customHeight="1" x14ac:dyDescent="0.25">
      <c r="A80" s="22"/>
      <c r="B80" s="21"/>
      <c r="C80" s="21"/>
      <c r="D80" s="9"/>
      <c r="E80" s="35"/>
      <c r="F80" s="9"/>
      <c r="G80" s="9"/>
      <c r="H80" s="9"/>
      <c r="I80" s="9"/>
      <c r="J80" s="9"/>
      <c r="K80" s="68"/>
      <c r="L80" s="68"/>
      <c r="M80" s="69"/>
      <c r="N80" s="40" t="str">
        <f t="shared" si="5"/>
        <v>-</v>
      </c>
      <c r="O80" s="41"/>
      <c r="P80" s="36"/>
      <c r="Q80" s="9"/>
      <c r="R80" s="9"/>
      <c r="S80" s="21"/>
      <c r="T80" s="21"/>
      <c r="U80" s="35"/>
    </row>
    <row r="81" spans="1:21" ht="69.95" customHeight="1" x14ac:dyDescent="0.25">
      <c r="A81" s="22"/>
      <c r="B81" s="21"/>
      <c r="C81" s="21"/>
      <c r="D81" s="9"/>
      <c r="E81" s="35"/>
      <c r="F81" s="9"/>
      <c r="G81" s="9"/>
      <c r="H81" s="9"/>
      <c r="I81" s="9"/>
      <c r="J81" s="9"/>
      <c r="K81" s="68"/>
      <c r="L81" s="68"/>
      <c r="M81" s="69"/>
      <c r="N81" s="40" t="str">
        <f t="shared" si="5"/>
        <v>-</v>
      </c>
      <c r="O81" s="41"/>
      <c r="P81" s="36"/>
      <c r="Q81" s="9"/>
      <c r="R81" s="9"/>
      <c r="S81" s="21"/>
      <c r="T81" s="21"/>
      <c r="U81" s="35"/>
    </row>
    <row r="82" spans="1:21" ht="69.95" customHeight="1" x14ac:dyDescent="0.25">
      <c r="A82" s="22"/>
      <c r="B82" s="21"/>
      <c r="C82" s="21"/>
      <c r="D82" s="9"/>
      <c r="E82" s="35"/>
      <c r="F82" s="9"/>
      <c r="G82" s="9"/>
      <c r="H82" s="9"/>
      <c r="I82" s="9"/>
      <c r="J82" s="9"/>
      <c r="K82" s="68"/>
      <c r="L82" s="68"/>
      <c r="M82" s="69"/>
      <c r="N82" s="40" t="str">
        <f t="shared" si="5"/>
        <v>-</v>
      </c>
      <c r="O82" s="41"/>
      <c r="P82" s="36"/>
      <c r="Q82" s="9"/>
      <c r="R82" s="9"/>
      <c r="S82" s="21"/>
      <c r="T82" s="21"/>
      <c r="U82" s="35"/>
    </row>
    <row r="83" spans="1:21" ht="69.95" customHeight="1" x14ac:dyDescent="0.25">
      <c r="A83" s="22"/>
      <c r="B83" s="21"/>
      <c r="C83" s="21"/>
      <c r="D83" s="9"/>
      <c r="E83" s="35"/>
      <c r="F83" s="9"/>
      <c r="G83" s="9"/>
      <c r="H83" s="9"/>
      <c r="I83" s="9"/>
      <c r="J83" s="9"/>
      <c r="K83" s="68"/>
      <c r="L83" s="68"/>
      <c r="M83" s="69"/>
      <c r="N83" s="40" t="str">
        <f t="shared" si="5"/>
        <v>-</v>
      </c>
      <c r="O83" s="41"/>
      <c r="P83" s="36"/>
      <c r="Q83" s="9"/>
      <c r="R83" s="9"/>
      <c r="S83" s="21"/>
      <c r="T83" s="21"/>
      <c r="U83" s="35"/>
    </row>
    <row r="84" spans="1:21" ht="69.95" customHeight="1" x14ac:dyDescent="0.25">
      <c r="A84" s="22"/>
      <c r="B84" s="21"/>
      <c r="C84" s="21"/>
      <c r="D84" s="9"/>
      <c r="E84" s="35"/>
      <c r="F84" s="9"/>
      <c r="G84" s="9"/>
      <c r="H84" s="9"/>
      <c r="I84" s="9"/>
      <c r="J84" s="9"/>
      <c r="K84" s="68"/>
      <c r="L84" s="68"/>
      <c r="M84" s="69"/>
      <c r="N84" s="40" t="str">
        <f t="shared" si="5"/>
        <v>-</v>
      </c>
      <c r="O84" s="41"/>
      <c r="P84" s="36"/>
      <c r="Q84" s="9"/>
      <c r="R84" s="9"/>
      <c r="S84" s="21"/>
      <c r="T84" s="21"/>
      <c r="U84" s="35"/>
    </row>
    <row r="85" spans="1:21" ht="69.95" customHeight="1" x14ac:dyDescent="0.25">
      <c r="A85" s="22"/>
      <c r="B85" s="21"/>
      <c r="C85" s="21"/>
      <c r="D85" s="9"/>
      <c r="E85" s="35"/>
      <c r="F85" s="9"/>
      <c r="G85" s="9"/>
      <c r="H85" s="9"/>
      <c r="I85" s="9"/>
      <c r="J85" s="9"/>
      <c r="K85" s="68"/>
      <c r="L85" s="68"/>
      <c r="M85" s="69"/>
      <c r="N85" s="40" t="str">
        <f t="shared" si="5"/>
        <v>-</v>
      </c>
      <c r="O85" s="41"/>
      <c r="P85" s="36"/>
      <c r="Q85" s="9"/>
      <c r="R85" s="9"/>
      <c r="S85" s="21"/>
      <c r="T85" s="21"/>
      <c r="U85" s="35"/>
    </row>
    <row r="86" spans="1:21" ht="69.95" customHeight="1" x14ac:dyDescent="0.25">
      <c r="A86" s="22"/>
      <c r="B86" s="21"/>
      <c r="C86" s="21"/>
      <c r="D86" s="9"/>
      <c r="E86" s="35"/>
      <c r="F86" s="9"/>
      <c r="G86" s="9"/>
      <c r="H86" s="9"/>
      <c r="I86" s="9"/>
      <c r="J86" s="9"/>
      <c r="K86" s="68"/>
      <c r="L86" s="68"/>
      <c r="M86" s="69"/>
      <c r="N86" s="40" t="str">
        <f t="shared" si="5"/>
        <v>-</v>
      </c>
      <c r="O86" s="41"/>
      <c r="P86" s="36"/>
      <c r="Q86" s="9"/>
      <c r="R86" s="9"/>
      <c r="S86" s="21"/>
      <c r="T86" s="21"/>
      <c r="U86" s="35"/>
    </row>
  </sheetData>
  <sheetProtection formatCells="0" formatColumns="0" formatRows="0" insertRows="0" deleteRows="0" autoFilter="0" pivotTables="0"/>
  <autoFilter ref="A4:V86" xr:uid="{6288A7B9-F2EB-47F2-AB33-182C5DD530CB}">
    <filterColumn colId="10" showButton="0"/>
    <filterColumn colId="11" showButton="0"/>
  </autoFilter>
  <dataConsolidate/>
  <mergeCells count="4">
    <mergeCell ref="K4:M4"/>
    <mergeCell ref="K5:M5"/>
    <mergeCell ref="A2:U2"/>
    <mergeCell ref="A1:U1"/>
  </mergeCells>
  <phoneticPr fontId="3" type="noConversion"/>
  <conditionalFormatting sqref="S7:T86">
    <cfRule type="containsText" dxfId="2" priority="2" operator="containsText" text="|">
      <formula>NOT(ISERROR(SEARCH("|",S7)))</formula>
    </cfRule>
  </conditionalFormatting>
  <dataValidations count="6">
    <dataValidation allowBlank="1" showErrorMessage="1" prompt="Wpisz tytuł naboru" sqref="D31:D86 D7:D28" xr:uid="{05C4E1E6-7320-41B4-973D-94F73BA53F92}"/>
    <dataValidation allowBlank="1" showErrorMessage="1" prompt="Wybierz wnioskodawców ogólnych" sqref="G14:H16 G30:H86 G29 G17 G18:H28 G7:H11" xr:uid="{227BAE0A-4C5E-4158-80DB-5B0BAC6DBB69}"/>
    <dataValidation allowBlank="1" showErrorMessage="1" prompt="Wpisz typy projektów" sqref="E14:E86 E7:E11" xr:uid="{0A6238BF-C7E4-4228-BCF4-21887C6DCAD3}"/>
    <dataValidation type="decimal" allowBlank="1" showErrorMessage="1" prompt="Wpisz kwotę budżetu naboru " sqref="P7:P86" xr:uid="{51B774CA-B579-41B5-90AA-85AB628DB08C}">
      <formula1>0</formula1>
      <formula2>999999999999999000</formula2>
    </dataValidation>
    <dataValidation allowBlank="1" showErrorMessage="1" prompt="Wpisz obszar geograficzny" sqref="Q7:Q86" xr:uid="{BA379F7C-DE25-45DC-AED2-F1EA6F449556}"/>
    <dataValidation allowBlank="1" showErrorMessage="1" prompt="Wypisz instytucje przyjmujące wnioski" sqref="R7:R86" xr:uid="{6F33686C-1408-4ECA-8DEE-3BA8539E7F89}"/>
  </dataValidations>
  <pageMargins left="0.70866141732283472" right="0.70866141732283472" top="0.74803149606299213" bottom="0.74803149606299213" header="0.31496062992125984" footer="0.31496062992125984"/>
  <pageSetup paperSize="8" scale="30" fitToHeight="0" orientation="landscape" r:id="rId1"/>
  <headerFooter>
    <oddFooter>&amp;L&amp;[1</oddFooter>
  </headerFooter>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C63C963-ECAE-4A97-80B7-ACC8F8C4970E}">
          <x14:formula1>
            <xm:f>'listy rozwijane - do ukrycia'!$D$2:$D$3</xm:f>
          </x14:formula1>
          <xm:sqref>F7 F9:F86</xm:sqref>
        </x14:dataValidation>
        <x14:dataValidation type="list" allowBlank="1" showErrorMessage="1" prompt="Wpisz typy projektów" xr:uid="{DD990EA2-1F16-42EA-A358-AE4E937AC5E4}">
          <x14:formula1>
            <xm:f>'listy rozwijane - do ukrycia'!$D$2:$D$3</xm:f>
          </x14:formula1>
          <xm:sqref>F7 F9:F86</xm:sqref>
        </x14:dataValidation>
        <x14:dataValidation type="list" allowBlank="1" showInputMessage="1" showErrorMessage="1" xr:uid="{B79E8EAE-A28E-4D38-A306-C36080D38E27}">
          <x14:formula1>
            <xm:f>OFFSET('listy rozwijane - do ukrycia'!$C$1,MATCH(A7,'listy rozwijane - do ukrycia'!$B$2:$B$1143,0),0,COUNTIF('listy rozwijane - do ukrycia'!$B$2:$B$1143,A7),1)</xm:f>
          </x14:formula1>
          <xm:sqref>D26:D27 D20 B7:B86</xm:sqref>
        </x14:dataValidation>
        <x14:dataValidation type="list" allowBlank="1" showErrorMessage="1" xr:uid="{F94577CE-914D-48A8-9ECE-05D5B22981F6}">
          <x14:formula1>
            <xm:f>'listy rozwijane - do ukrycia'!$K$2:$K$3</xm:f>
          </x14:formula1>
          <xm:sqref>I7:J86</xm:sqref>
        </x14:dataValidation>
        <x14:dataValidation type="list" allowBlank="1" showErrorMessage="1" xr:uid="{BE0F5E80-8CE7-4712-8161-D5B6626F69E8}">
          <x14:formula1>
            <xm:f>'listy rozwijane - do ukrycia'!$I$2:$I$13</xm:f>
          </x14:formula1>
          <xm:sqref>L7:L86</xm:sqref>
        </x14:dataValidation>
        <x14:dataValidation type="list" allowBlank="1" showErrorMessage="1" xr:uid="{F261FFE8-8B1C-48AF-9E66-C9642F985B40}">
          <x14:formula1>
            <xm:f>'listy rozwijane - do ukrycia'!$J$2:$J$8</xm:f>
          </x14:formula1>
          <xm:sqref>K7:K86</xm:sqref>
        </x14:dataValidation>
        <x14:dataValidation type="list" allowBlank="1" showErrorMessage="1" xr:uid="{0073BA36-3E66-43B4-9298-962AAB6B6003}">
          <x14:formula1>
            <xm:f>'listy rozwijane - do ukrycia'!$H$2:$H$32</xm:f>
          </x14:formula1>
          <xm:sqref>M7:M86</xm:sqref>
        </x14:dataValidation>
        <x14:dataValidation type="list" allowBlank="1" showErrorMessage="1" prompt="Wybierz realizację instrumentów terytorialnych" xr:uid="{50F0E310-068C-44FF-B6A9-C06B14298AA6}">
          <x14:formula1>
            <xm:f>'listy rozwijane - do ukrycia'!$G$2:$G$8</xm:f>
          </x14:formula1>
          <xm:sqref>C7:C86</xm:sqref>
        </x14:dataValidation>
        <x14:dataValidation type="list" allowBlank="1" showInputMessage="1" showErrorMessage="1" xr:uid="{1291D11B-B296-48E0-BB42-EAE00C92A504}">
          <x14:formula1>
            <xm:f>'listy rozwijane - do ukrycia'!$F$2:$F$7</xm:f>
          </x14:formula1>
          <xm:sqref>T7:T86</xm:sqref>
        </x14:dataValidation>
        <x14:dataValidation type="list" allowBlank="1" showInputMessage="1" showErrorMessage="1" xr:uid="{19A67C0E-0062-4CCF-886C-8D1499F77738}">
          <x14:formula1>
            <xm:f>'listy rozwijane - do ukrycia'!$A$2:$A$17</xm:f>
          </x14:formula1>
          <xm:sqref>A7:A86</xm:sqref>
        </x14:dataValidation>
        <x14:dataValidation type="list" allowBlank="1" showInputMessage="1" showErrorMessage="1" xr:uid="{3B5559E5-7BC3-406E-92C7-F39514AF5C1E}">
          <x14:formula1>
            <xm:f>'listy rozwijane - do ukrycia'!$E$2:$E$37</xm:f>
          </x14:formula1>
          <xm:sqref>S7:S86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A7F4-B924-4A1E-B5AD-742790DB4220}">
  <sheetPr codeName="Arkusz3"/>
  <dimension ref="A1:A9"/>
  <sheetViews>
    <sheetView showGridLines="0" workbookViewId="0">
      <selection activeCell="E9" sqref="E9"/>
    </sheetView>
  </sheetViews>
  <sheetFormatPr defaultRowHeight="15" x14ac:dyDescent="0.25"/>
  <cols>
    <col min="1" max="1" width="83.7109375" customWidth="1"/>
  </cols>
  <sheetData>
    <row r="1" spans="1:1" ht="24.6" customHeight="1" x14ac:dyDescent="0.25">
      <c r="A1" s="34" t="s">
        <v>129</v>
      </c>
    </row>
    <row r="2" spans="1:1" ht="60" x14ac:dyDescent="0.25">
      <c r="A2" s="7" t="s">
        <v>1363</v>
      </c>
    </row>
    <row r="3" spans="1:1" ht="26.45" customHeight="1" x14ac:dyDescent="0.25">
      <c r="A3" s="7" t="s">
        <v>130</v>
      </c>
    </row>
    <row r="4" spans="1:1" ht="30" x14ac:dyDescent="0.25">
      <c r="A4" s="7" t="s">
        <v>170</v>
      </c>
    </row>
    <row r="5" spans="1:1" ht="24.6" customHeight="1" x14ac:dyDescent="0.25">
      <c r="A5" s="7" t="s">
        <v>131</v>
      </c>
    </row>
    <row r="6" spans="1:1" ht="30" x14ac:dyDescent="0.25">
      <c r="A6" s="7" t="s">
        <v>132</v>
      </c>
    </row>
    <row r="7" spans="1:1" ht="30" x14ac:dyDescent="0.25">
      <c r="A7" s="7" t="s">
        <v>133</v>
      </c>
    </row>
    <row r="8" spans="1:1" ht="30" x14ac:dyDescent="0.25">
      <c r="A8" s="7" t="s">
        <v>1364</v>
      </c>
    </row>
    <row r="9" spans="1:1" ht="45" x14ac:dyDescent="0.25">
      <c r="A9" s="7" t="s">
        <v>1368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664FA-3AF9-428A-B67A-16F8D2F62EC5}">
  <dimension ref="A1:B86"/>
  <sheetViews>
    <sheetView showGridLines="0" zoomScaleNormal="100" workbookViewId="0">
      <pane ySplit="1" topLeftCell="A2" activePane="bottomLeft" state="frozen"/>
      <selection pane="bottomLeft" activeCell="B8" sqref="B8"/>
    </sheetView>
  </sheetViews>
  <sheetFormatPr defaultRowHeight="15" x14ac:dyDescent="0.25"/>
  <cols>
    <col min="1" max="1" width="78.42578125" style="14" bestFit="1" customWidth="1"/>
    <col min="2" max="2" width="64.85546875" customWidth="1"/>
    <col min="3" max="3" width="29.42578125" bestFit="1" customWidth="1"/>
  </cols>
  <sheetData>
    <row r="1" spans="1:2" x14ac:dyDescent="0.25">
      <c r="A1" s="13" t="s">
        <v>166</v>
      </c>
      <c r="B1" s="1" t="s">
        <v>165</v>
      </c>
    </row>
    <row r="2" spans="1:2" ht="20.100000000000001" customHeight="1" x14ac:dyDescent="0.25">
      <c r="A2" s="6" t="s">
        <v>53</v>
      </c>
      <c r="B2" s="17" t="s">
        <v>155</v>
      </c>
    </row>
    <row r="3" spans="1:2" ht="20.100000000000001" customHeight="1" x14ac:dyDescent="0.25">
      <c r="A3" s="6" t="s">
        <v>55</v>
      </c>
      <c r="B3" s="17" t="s">
        <v>50</v>
      </c>
    </row>
    <row r="4" spans="1:2" ht="20.100000000000001" customHeight="1" x14ac:dyDescent="0.25">
      <c r="A4" s="6" t="s">
        <v>75</v>
      </c>
      <c r="B4" s="17" t="s">
        <v>156</v>
      </c>
    </row>
    <row r="5" spans="1:2" ht="20.100000000000001" customHeight="1" x14ac:dyDescent="0.25">
      <c r="A5" s="6" t="s">
        <v>101</v>
      </c>
      <c r="B5" s="18" t="s">
        <v>157</v>
      </c>
    </row>
    <row r="6" spans="1:2" ht="20.100000000000001" customHeight="1" x14ac:dyDescent="0.25">
      <c r="A6" s="6" t="s">
        <v>54</v>
      </c>
      <c r="B6" s="6" t="s">
        <v>158</v>
      </c>
    </row>
    <row r="7" spans="1:2" ht="20.100000000000001" customHeight="1" x14ac:dyDescent="0.25">
      <c r="A7" s="6" t="s">
        <v>77</v>
      </c>
      <c r="B7" s="6" t="s">
        <v>159</v>
      </c>
    </row>
    <row r="8" spans="1:2" ht="20.100000000000001" customHeight="1" x14ac:dyDescent="0.25">
      <c r="A8" s="6" t="s">
        <v>80</v>
      </c>
      <c r="B8" s="6" t="s">
        <v>160</v>
      </c>
    </row>
    <row r="9" spans="1:2" ht="20.100000000000001" customHeight="1" x14ac:dyDescent="0.25">
      <c r="A9" s="6" t="s">
        <v>100</v>
      </c>
      <c r="B9" s="6" t="s">
        <v>161</v>
      </c>
    </row>
    <row r="10" spans="1:2" ht="20.100000000000001" customHeight="1" x14ac:dyDescent="0.25">
      <c r="A10" s="6" t="s">
        <v>119</v>
      </c>
      <c r="B10" s="6" t="s">
        <v>162</v>
      </c>
    </row>
    <row r="11" spans="1:2" ht="20.100000000000001" customHeight="1" x14ac:dyDescent="0.25">
      <c r="A11" s="6" t="s">
        <v>71</v>
      </c>
      <c r="B11" s="19" t="s">
        <v>163</v>
      </c>
    </row>
    <row r="12" spans="1:2" ht="20.100000000000001" customHeight="1" x14ac:dyDescent="0.25">
      <c r="A12" s="6" t="s">
        <v>83</v>
      </c>
      <c r="B12" s="20" t="s">
        <v>164</v>
      </c>
    </row>
    <row r="13" spans="1:2" ht="20.100000000000001" customHeight="1" x14ac:dyDescent="0.25">
      <c r="A13" s="6" t="s">
        <v>84</v>
      </c>
      <c r="B13" s="20" t="s">
        <v>51</v>
      </c>
    </row>
    <row r="14" spans="1:2" ht="20.100000000000001" customHeight="1" x14ac:dyDescent="0.25">
      <c r="A14" s="6" t="s">
        <v>85</v>
      </c>
      <c r="B14" s="20" t="s">
        <v>52</v>
      </c>
    </row>
    <row r="15" spans="1:2" ht="20.100000000000001" customHeight="1" x14ac:dyDescent="0.25">
      <c r="A15" s="6" t="s">
        <v>72</v>
      </c>
    </row>
    <row r="16" spans="1:2" ht="20.100000000000001" customHeight="1" x14ac:dyDescent="0.25">
      <c r="A16" s="6" t="s">
        <v>86</v>
      </c>
    </row>
    <row r="17" spans="1:1" ht="20.100000000000001" customHeight="1" x14ac:dyDescent="0.25">
      <c r="A17" s="6" t="s">
        <v>97</v>
      </c>
    </row>
    <row r="18" spans="1:1" ht="20.100000000000001" customHeight="1" x14ac:dyDescent="0.25">
      <c r="A18" s="6" t="s">
        <v>73</v>
      </c>
    </row>
    <row r="19" spans="1:1" ht="20.100000000000001" customHeight="1" x14ac:dyDescent="0.25">
      <c r="A19" s="6" t="s">
        <v>110</v>
      </c>
    </row>
    <row r="20" spans="1:1" ht="20.100000000000001" customHeight="1" x14ac:dyDescent="0.25">
      <c r="A20" s="6" t="s">
        <v>93</v>
      </c>
    </row>
    <row r="21" spans="1:1" ht="20.100000000000001" customHeight="1" x14ac:dyDescent="0.25">
      <c r="A21" s="6" t="s">
        <v>113</v>
      </c>
    </row>
    <row r="22" spans="1:1" ht="20.100000000000001" customHeight="1" x14ac:dyDescent="0.25">
      <c r="A22" s="6" t="s">
        <v>94</v>
      </c>
    </row>
    <row r="23" spans="1:1" ht="20.100000000000001" customHeight="1" x14ac:dyDescent="0.25">
      <c r="A23" s="6" t="s">
        <v>87</v>
      </c>
    </row>
    <row r="24" spans="1:1" ht="20.100000000000001" customHeight="1" x14ac:dyDescent="0.25">
      <c r="A24" s="6" t="s">
        <v>56</v>
      </c>
    </row>
    <row r="25" spans="1:1" ht="20.100000000000001" customHeight="1" x14ac:dyDescent="0.25">
      <c r="A25" s="6" t="s">
        <v>5</v>
      </c>
    </row>
    <row r="26" spans="1:1" ht="20.100000000000001" customHeight="1" x14ac:dyDescent="0.25">
      <c r="A26" s="6" t="s">
        <v>102</v>
      </c>
    </row>
    <row r="27" spans="1:1" ht="20.100000000000001" customHeight="1" x14ac:dyDescent="0.25">
      <c r="A27" s="6" t="s">
        <v>78</v>
      </c>
    </row>
    <row r="28" spans="1:1" ht="20.100000000000001" customHeight="1" x14ac:dyDescent="0.25">
      <c r="A28" s="6" t="s">
        <v>103</v>
      </c>
    </row>
    <row r="29" spans="1:1" ht="20.100000000000001" customHeight="1" x14ac:dyDescent="0.25">
      <c r="A29" s="6" t="s">
        <v>149</v>
      </c>
    </row>
    <row r="30" spans="1:1" ht="20.100000000000001" customHeight="1" x14ac:dyDescent="0.25">
      <c r="A30" s="6" t="s">
        <v>150</v>
      </c>
    </row>
    <row r="31" spans="1:1" ht="20.100000000000001" customHeight="1" x14ac:dyDescent="0.25">
      <c r="A31" s="6" t="s">
        <v>109</v>
      </c>
    </row>
    <row r="32" spans="1:1" ht="20.100000000000001" customHeight="1" x14ac:dyDescent="0.25">
      <c r="A32" s="6" t="s">
        <v>104</v>
      </c>
    </row>
    <row r="33" spans="1:1" ht="20.100000000000001" customHeight="1" x14ac:dyDescent="0.25">
      <c r="A33" s="6" t="s">
        <v>111</v>
      </c>
    </row>
    <row r="34" spans="1:1" ht="20.100000000000001" customHeight="1" x14ac:dyDescent="0.25">
      <c r="A34" s="6" t="s">
        <v>105</v>
      </c>
    </row>
    <row r="35" spans="1:1" ht="20.100000000000001" customHeight="1" x14ac:dyDescent="0.25">
      <c r="A35" s="6" t="s">
        <v>98</v>
      </c>
    </row>
    <row r="36" spans="1:1" ht="20.100000000000001" customHeight="1" x14ac:dyDescent="0.25">
      <c r="A36" s="6" t="s">
        <v>118</v>
      </c>
    </row>
    <row r="37" spans="1:1" ht="20.100000000000001" customHeight="1" x14ac:dyDescent="0.25">
      <c r="A37" s="6" t="s">
        <v>106</v>
      </c>
    </row>
    <row r="38" spans="1:1" ht="20.100000000000001" customHeight="1" x14ac:dyDescent="0.25">
      <c r="A38" s="6" t="s">
        <v>120</v>
      </c>
    </row>
    <row r="39" spans="1:1" ht="20.100000000000001" customHeight="1" x14ac:dyDescent="0.25">
      <c r="A39" s="6" t="s">
        <v>62</v>
      </c>
    </row>
    <row r="40" spans="1:1" ht="20.100000000000001" customHeight="1" x14ac:dyDescent="0.25">
      <c r="A40" s="6" t="s">
        <v>50</v>
      </c>
    </row>
    <row r="41" spans="1:1" ht="20.100000000000001" customHeight="1" x14ac:dyDescent="0.25">
      <c r="A41" s="6" t="s">
        <v>76</v>
      </c>
    </row>
    <row r="42" spans="1:1" ht="20.100000000000001" customHeight="1" x14ac:dyDescent="0.25">
      <c r="A42" s="6" t="s">
        <v>114</v>
      </c>
    </row>
    <row r="43" spans="1:1" ht="20.100000000000001" customHeight="1" x14ac:dyDescent="0.25">
      <c r="A43" s="6" t="s">
        <v>112</v>
      </c>
    </row>
    <row r="44" spans="1:1" ht="20.100000000000001" customHeight="1" x14ac:dyDescent="0.25">
      <c r="A44" s="6" t="s">
        <v>81</v>
      </c>
    </row>
    <row r="45" spans="1:1" ht="20.100000000000001" customHeight="1" x14ac:dyDescent="0.25">
      <c r="A45" s="6" t="s">
        <v>79</v>
      </c>
    </row>
    <row r="46" spans="1:1" ht="20.100000000000001" customHeight="1" x14ac:dyDescent="0.25">
      <c r="A46" s="6" t="s">
        <v>74</v>
      </c>
    </row>
    <row r="47" spans="1:1" ht="20.100000000000001" customHeight="1" x14ac:dyDescent="0.25">
      <c r="A47" s="6" t="s">
        <v>23</v>
      </c>
    </row>
    <row r="48" spans="1:1" ht="36" customHeight="1" x14ac:dyDescent="0.25">
      <c r="A48" s="6" t="s">
        <v>95</v>
      </c>
    </row>
    <row r="49" spans="1:1" ht="20.100000000000001" customHeight="1" x14ac:dyDescent="0.25">
      <c r="A49" s="6" t="s">
        <v>59</v>
      </c>
    </row>
    <row r="50" spans="1:1" ht="20.100000000000001" customHeight="1" x14ac:dyDescent="0.25">
      <c r="A50" s="6" t="s">
        <v>89</v>
      </c>
    </row>
    <row r="51" spans="1:1" ht="20.100000000000001" customHeight="1" x14ac:dyDescent="0.25">
      <c r="A51" s="6" t="s">
        <v>60</v>
      </c>
    </row>
    <row r="52" spans="1:1" ht="20.100000000000001" customHeight="1" x14ac:dyDescent="0.25">
      <c r="A52" s="6" t="s">
        <v>108</v>
      </c>
    </row>
    <row r="53" spans="1:1" ht="20.100000000000001" customHeight="1" x14ac:dyDescent="0.25">
      <c r="A53" s="6" t="s">
        <v>96</v>
      </c>
    </row>
    <row r="54" spans="1:1" ht="20.100000000000001" customHeight="1" x14ac:dyDescent="0.25">
      <c r="A54" s="6" t="s">
        <v>66</v>
      </c>
    </row>
    <row r="55" spans="1:1" ht="20.100000000000001" customHeight="1" x14ac:dyDescent="0.25">
      <c r="A55" s="6" t="s">
        <v>69</v>
      </c>
    </row>
    <row r="56" spans="1:1" ht="20.100000000000001" customHeight="1" x14ac:dyDescent="0.25">
      <c r="A56" s="6" t="s">
        <v>70</v>
      </c>
    </row>
    <row r="57" spans="1:1" ht="20.100000000000001" customHeight="1" x14ac:dyDescent="0.25">
      <c r="A57" s="6" t="s">
        <v>65</v>
      </c>
    </row>
    <row r="58" spans="1:1" ht="20.100000000000001" customHeight="1" x14ac:dyDescent="0.25">
      <c r="A58" s="6" t="s">
        <v>58</v>
      </c>
    </row>
    <row r="59" spans="1:1" ht="37.5" customHeight="1" x14ac:dyDescent="0.25">
      <c r="A59" s="6" t="s">
        <v>68</v>
      </c>
    </row>
    <row r="60" spans="1:1" ht="20.100000000000001" customHeight="1" x14ac:dyDescent="0.25">
      <c r="A60" s="6" t="s">
        <v>67</v>
      </c>
    </row>
    <row r="61" spans="1:1" ht="20.100000000000001" customHeight="1" x14ac:dyDescent="0.25">
      <c r="A61" s="6" t="s">
        <v>115</v>
      </c>
    </row>
    <row r="62" spans="1:1" ht="20.100000000000001" customHeight="1" x14ac:dyDescent="0.25">
      <c r="A62" s="6" t="s">
        <v>99</v>
      </c>
    </row>
    <row r="63" spans="1:1" ht="20.100000000000001" customHeight="1" x14ac:dyDescent="0.25">
      <c r="A63" s="6" t="s">
        <v>52</v>
      </c>
    </row>
    <row r="64" spans="1:1" ht="20.100000000000001" customHeight="1" x14ac:dyDescent="0.25">
      <c r="A64" s="6" t="s">
        <v>88</v>
      </c>
    </row>
    <row r="65" spans="1:2" ht="20.100000000000001" customHeight="1" x14ac:dyDescent="0.25">
      <c r="A65" s="6" t="s">
        <v>122</v>
      </c>
    </row>
    <row r="66" spans="1:2" ht="20.100000000000001" customHeight="1" x14ac:dyDescent="0.25">
      <c r="A66" s="6" t="s">
        <v>63</v>
      </c>
    </row>
    <row r="67" spans="1:2" ht="20.100000000000001" customHeight="1" x14ac:dyDescent="0.25">
      <c r="A67" s="6" t="s">
        <v>116</v>
      </c>
    </row>
    <row r="68" spans="1:2" ht="20.100000000000001" customHeight="1" x14ac:dyDescent="0.25">
      <c r="A68" s="6" t="s">
        <v>117</v>
      </c>
    </row>
    <row r="69" spans="1:2" ht="20.100000000000001" customHeight="1" x14ac:dyDescent="0.25">
      <c r="A69" s="6" t="s">
        <v>90</v>
      </c>
    </row>
    <row r="70" spans="1:2" ht="20.100000000000001" customHeight="1" x14ac:dyDescent="0.25">
      <c r="A70" s="6" t="s">
        <v>22</v>
      </c>
    </row>
    <row r="71" spans="1:2" ht="20.100000000000001" customHeight="1" x14ac:dyDescent="0.25">
      <c r="A71" s="6" t="s">
        <v>82</v>
      </c>
    </row>
    <row r="72" spans="1:2" ht="20.100000000000001" customHeight="1" x14ac:dyDescent="0.25">
      <c r="A72" s="6" t="s">
        <v>107</v>
      </c>
    </row>
    <row r="73" spans="1:2" ht="20.100000000000001" customHeight="1" x14ac:dyDescent="0.25">
      <c r="A73" s="6" t="s">
        <v>91</v>
      </c>
    </row>
    <row r="74" spans="1:2" ht="20.100000000000001" customHeight="1" x14ac:dyDescent="0.25">
      <c r="A74" s="6" t="s">
        <v>92</v>
      </c>
    </row>
    <row r="75" spans="1:2" ht="20.100000000000001" customHeight="1" x14ac:dyDescent="0.25">
      <c r="A75" s="6" t="s">
        <v>64</v>
      </c>
    </row>
    <row r="76" spans="1:2" ht="20.100000000000001" customHeight="1" x14ac:dyDescent="0.25">
      <c r="A76" s="6" t="s">
        <v>57</v>
      </c>
    </row>
    <row r="77" spans="1:2" ht="20.100000000000001" customHeight="1" x14ac:dyDescent="0.25">
      <c r="A77" s="6" t="s">
        <v>61</v>
      </c>
    </row>
    <row r="78" spans="1:2" ht="20.100000000000001" customHeight="1" x14ac:dyDescent="0.25">
      <c r="A78" s="6" t="s">
        <v>51</v>
      </c>
    </row>
    <row r="79" spans="1:2" ht="20.100000000000001" customHeight="1" x14ac:dyDescent="0.25">
      <c r="A79" s="6" t="s">
        <v>121</v>
      </c>
    </row>
    <row r="80" spans="1:2" ht="14.45" customHeight="1" x14ac:dyDescent="0.25">
      <c r="B80" s="25"/>
    </row>
    <row r="81" spans="2:2" ht="14.45" customHeight="1" x14ac:dyDescent="0.25">
      <c r="B81" s="25"/>
    </row>
    <row r="82" spans="2:2" ht="14.45" customHeight="1" x14ac:dyDescent="0.25">
      <c r="B82" s="25"/>
    </row>
    <row r="83" spans="2:2" ht="14.45" customHeight="1" x14ac:dyDescent="0.25">
      <c r="B83" s="25"/>
    </row>
    <row r="84" spans="2:2" ht="14.45" customHeight="1" x14ac:dyDescent="0.25">
      <c r="B84" s="25"/>
    </row>
    <row r="85" spans="2:2" ht="29.1" customHeight="1" x14ac:dyDescent="0.25">
      <c r="B85" s="25"/>
    </row>
    <row r="86" spans="2:2" ht="14.45" customHeight="1" x14ac:dyDescent="0.25">
      <c r="B86" s="25"/>
    </row>
  </sheetData>
  <autoFilter ref="A1:B1" xr:uid="{5B6664FA-3AF9-428A-B67A-16F8D2F62EC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73BCD-7339-4FC0-ACD1-AEC9BB8A4945}">
  <sheetPr codeName="Arkusz2"/>
  <dimension ref="A1:K1143"/>
  <sheetViews>
    <sheetView topLeftCell="A598" zoomScale="115" zoomScaleNormal="115" zoomScaleSheetLayoutView="50" workbookViewId="0">
      <selection activeCell="C606" sqref="C606"/>
    </sheetView>
  </sheetViews>
  <sheetFormatPr defaultColWidth="8.7109375" defaultRowHeight="15" x14ac:dyDescent="0.25"/>
  <cols>
    <col min="1" max="2" width="8.7109375" style="2"/>
    <col min="3" max="3" width="63.140625" style="32" customWidth="1"/>
    <col min="4" max="4" width="18.140625" style="2" customWidth="1"/>
    <col min="5" max="5" width="74.28515625" style="26" customWidth="1"/>
    <col min="6" max="6" width="14.7109375" style="2" customWidth="1"/>
    <col min="7" max="7" width="27.42578125" style="2" customWidth="1"/>
    <col min="8" max="8" width="8.7109375" style="12"/>
    <col min="9" max="9" width="15.140625" style="2" customWidth="1"/>
    <col min="10" max="16384" width="8.7109375" style="2"/>
  </cols>
  <sheetData>
    <row r="1" spans="1:11" ht="30" x14ac:dyDescent="0.25">
      <c r="A1" s="33" t="s">
        <v>1346</v>
      </c>
      <c r="B1" s="33" t="s">
        <v>1346</v>
      </c>
      <c r="C1" s="30" t="s">
        <v>171</v>
      </c>
      <c r="D1" s="27" t="s">
        <v>3</v>
      </c>
      <c r="E1" s="1" t="s">
        <v>1310</v>
      </c>
      <c r="F1" s="28" t="s">
        <v>40</v>
      </c>
      <c r="G1" s="1" t="s">
        <v>49</v>
      </c>
      <c r="H1" s="11" t="s">
        <v>137</v>
      </c>
      <c r="I1" s="10" t="s">
        <v>135</v>
      </c>
      <c r="J1" s="15" t="s">
        <v>136</v>
      </c>
      <c r="K1" s="5" t="s">
        <v>143</v>
      </c>
    </row>
    <row r="2" spans="1:11" ht="30" x14ac:dyDescent="0.25">
      <c r="A2" s="3" t="s">
        <v>1347</v>
      </c>
      <c r="B2" s="3" t="s">
        <v>1347</v>
      </c>
      <c r="C2" s="31" t="s">
        <v>172</v>
      </c>
      <c r="D2" s="23" t="s">
        <v>38</v>
      </c>
      <c r="E2" s="29" t="s">
        <v>1311</v>
      </c>
      <c r="F2" s="23" t="s">
        <v>41</v>
      </c>
      <c r="G2" s="3" t="s">
        <v>123</v>
      </c>
      <c r="H2" s="4" t="s">
        <v>6</v>
      </c>
      <c r="I2" s="4" t="s">
        <v>6</v>
      </c>
      <c r="J2" s="16">
        <v>2023</v>
      </c>
      <c r="K2" s="3" t="s">
        <v>144</v>
      </c>
    </row>
    <row r="3" spans="1:11" ht="30" x14ac:dyDescent="0.25">
      <c r="A3" s="3" t="s">
        <v>1348</v>
      </c>
      <c r="B3" s="3" t="s">
        <v>1347</v>
      </c>
      <c r="C3" s="31" t="s">
        <v>173</v>
      </c>
      <c r="D3" s="23" t="s">
        <v>39</v>
      </c>
      <c r="E3" s="29" t="s">
        <v>1312</v>
      </c>
      <c r="F3" s="23" t="s">
        <v>43</v>
      </c>
      <c r="G3" s="3" t="s">
        <v>138</v>
      </c>
      <c r="H3" s="4" t="s">
        <v>17</v>
      </c>
      <c r="I3" s="4" t="s">
        <v>17</v>
      </c>
      <c r="J3" s="16">
        <v>2024</v>
      </c>
      <c r="K3" s="3" t="s">
        <v>145</v>
      </c>
    </row>
    <row r="4" spans="1:11" ht="30" x14ac:dyDescent="0.25">
      <c r="A4" s="3" t="s">
        <v>1349</v>
      </c>
      <c r="B4" s="3" t="s">
        <v>1347</v>
      </c>
      <c r="C4" s="31" t="s">
        <v>174</v>
      </c>
      <c r="E4" s="29" t="s">
        <v>1313</v>
      </c>
      <c r="F4" s="23" t="s">
        <v>42</v>
      </c>
      <c r="G4" s="3" t="s">
        <v>47</v>
      </c>
      <c r="H4" s="4" t="s">
        <v>7</v>
      </c>
      <c r="I4" s="4" t="s">
        <v>7</v>
      </c>
      <c r="J4" s="16">
        <v>2025</v>
      </c>
    </row>
    <row r="5" spans="1:11" ht="30" x14ac:dyDescent="0.25">
      <c r="A5" s="3" t="s">
        <v>1350</v>
      </c>
      <c r="B5" s="3" t="s">
        <v>1347</v>
      </c>
      <c r="C5" s="31" t="s">
        <v>175</v>
      </c>
      <c r="E5" s="29" t="s">
        <v>1314</v>
      </c>
      <c r="F5" s="24" t="s">
        <v>44</v>
      </c>
      <c r="G5" s="3" t="s">
        <v>48</v>
      </c>
      <c r="H5" s="4" t="s">
        <v>8</v>
      </c>
      <c r="I5" s="4" t="s">
        <v>8</v>
      </c>
      <c r="J5" s="16">
        <v>2026</v>
      </c>
    </row>
    <row r="6" spans="1:11" ht="30" x14ac:dyDescent="0.25">
      <c r="A6" s="3" t="s">
        <v>1351</v>
      </c>
      <c r="B6" s="3" t="s">
        <v>1347</v>
      </c>
      <c r="C6" s="31" t="s">
        <v>176</v>
      </c>
      <c r="E6" s="29" t="s">
        <v>1315</v>
      </c>
      <c r="F6" s="23" t="s">
        <v>45</v>
      </c>
      <c r="G6" s="3" t="s">
        <v>167</v>
      </c>
      <c r="H6" s="4" t="s">
        <v>9</v>
      </c>
      <c r="I6" s="4" t="s">
        <v>9</v>
      </c>
      <c r="J6" s="16">
        <v>2027</v>
      </c>
    </row>
    <row r="7" spans="1:11" ht="30" x14ac:dyDescent="0.25">
      <c r="A7" s="3" t="s">
        <v>1352</v>
      </c>
      <c r="B7" s="3" t="s">
        <v>1347</v>
      </c>
      <c r="C7" s="31" t="s">
        <v>177</v>
      </c>
      <c r="E7" s="29" t="s">
        <v>1316</v>
      </c>
      <c r="F7" s="23" t="s">
        <v>46</v>
      </c>
      <c r="G7" s="3" t="s">
        <v>168</v>
      </c>
      <c r="H7" s="4" t="s">
        <v>10</v>
      </c>
      <c r="I7" s="4" t="s">
        <v>10</v>
      </c>
      <c r="J7" s="16">
        <v>2028</v>
      </c>
    </row>
    <row r="8" spans="1:11" ht="45" x14ac:dyDescent="0.25">
      <c r="A8" s="3" t="s">
        <v>1353</v>
      </c>
      <c r="B8" s="3" t="s">
        <v>1347</v>
      </c>
      <c r="C8" s="31" t="s">
        <v>178</v>
      </c>
      <c r="E8" s="29" t="s">
        <v>1317</v>
      </c>
      <c r="G8" s="3" t="s">
        <v>169</v>
      </c>
      <c r="H8" s="4" t="s">
        <v>11</v>
      </c>
      <c r="I8" s="4" t="s">
        <v>11</v>
      </c>
      <c r="J8" s="16">
        <v>2029</v>
      </c>
    </row>
    <row r="9" spans="1:11" ht="30" x14ac:dyDescent="0.25">
      <c r="A9" s="3" t="s">
        <v>1354</v>
      </c>
      <c r="B9" s="3" t="s">
        <v>1347</v>
      </c>
      <c r="C9" s="31" t="s">
        <v>179</v>
      </c>
      <c r="E9" s="29" t="s">
        <v>1318</v>
      </c>
      <c r="H9" s="4" t="s">
        <v>12</v>
      </c>
      <c r="I9" s="4" t="s">
        <v>12</v>
      </c>
    </row>
    <row r="10" spans="1:11" ht="30" x14ac:dyDescent="0.25">
      <c r="A10" s="3" t="s">
        <v>1355</v>
      </c>
      <c r="B10" s="3" t="s">
        <v>1347</v>
      </c>
      <c r="C10" s="31" t="s">
        <v>180</v>
      </c>
      <c r="E10" s="29" t="s">
        <v>1319</v>
      </c>
      <c r="H10" s="4" t="s">
        <v>13</v>
      </c>
      <c r="I10" s="4" t="s">
        <v>13</v>
      </c>
    </row>
    <row r="11" spans="1:11" ht="45" x14ac:dyDescent="0.25">
      <c r="A11" s="3" t="s">
        <v>1356</v>
      </c>
      <c r="B11" s="3" t="s">
        <v>1347</v>
      </c>
      <c r="C11" s="31" t="s">
        <v>181</v>
      </c>
      <c r="E11" s="29" t="s">
        <v>1320</v>
      </c>
      <c r="H11" s="4" t="s">
        <v>14</v>
      </c>
      <c r="I11" s="4" t="s">
        <v>14</v>
      </c>
    </row>
    <row r="12" spans="1:11" ht="30" x14ac:dyDescent="0.25">
      <c r="A12" s="3" t="s">
        <v>1357</v>
      </c>
      <c r="B12" s="3" t="s">
        <v>1347</v>
      </c>
      <c r="C12" s="31" t="s">
        <v>182</v>
      </c>
      <c r="E12" s="29" t="s">
        <v>1321</v>
      </c>
      <c r="H12" s="4" t="s">
        <v>15</v>
      </c>
      <c r="I12" s="4" t="s">
        <v>15</v>
      </c>
    </row>
    <row r="13" spans="1:11" ht="45" x14ac:dyDescent="0.25">
      <c r="A13" s="3" t="s">
        <v>1358</v>
      </c>
      <c r="B13" s="3" t="s">
        <v>1347</v>
      </c>
      <c r="C13" s="31" t="s">
        <v>183</v>
      </c>
      <c r="E13" s="29" t="s">
        <v>1401</v>
      </c>
      <c r="H13" s="4" t="s">
        <v>16</v>
      </c>
      <c r="I13" s="4" t="s">
        <v>16</v>
      </c>
    </row>
    <row r="14" spans="1:11" ht="60" x14ac:dyDescent="0.25">
      <c r="A14" s="3" t="s">
        <v>1359</v>
      </c>
      <c r="B14" s="3" t="s">
        <v>1347</v>
      </c>
      <c r="C14" s="31" t="s">
        <v>184</v>
      </c>
      <c r="E14" s="29" t="s">
        <v>1322</v>
      </c>
      <c r="H14" s="4" t="s">
        <v>18</v>
      </c>
    </row>
    <row r="15" spans="1:11" ht="60" x14ac:dyDescent="0.25">
      <c r="A15" s="3" t="s">
        <v>1360</v>
      </c>
      <c r="B15" s="3" t="s">
        <v>1347</v>
      </c>
      <c r="C15" s="31" t="s">
        <v>185</v>
      </c>
      <c r="E15" s="29" t="s">
        <v>1323</v>
      </c>
      <c r="H15" s="4" t="s">
        <v>19</v>
      </c>
    </row>
    <row r="16" spans="1:11" ht="60" x14ac:dyDescent="0.25">
      <c r="A16" s="3" t="s">
        <v>1361</v>
      </c>
      <c r="B16" s="3" t="s">
        <v>1347</v>
      </c>
      <c r="C16" s="31" t="s">
        <v>186</v>
      </c>
      <c r="E16" s="29" t="s">
        <v>1324</v>
      </c>
      <c r="H16" s="4" t="s">
        <v>20</v>
      </c>
    </row>
    <row r="17" spans="1:8" ht="45" x14ac:dyDescent="0.25">
      <c r="A17" s="3" t="s">
        <v>1362</v>
      </c>
      <c r="B17" s="3" t="s">
        <v>1347</v>
      </c>
      <c r="C17" s="31" t="s">
        <v>187</v>
      </c>
      <c r="E17" s="29" t="s">
        <v>1325</v>
      </c>
      <c r="H17" s="4" t="s">
        <v>21</v>
      </c>
    </row>
    <row r="18" spans="1:8" ht="60" x14ac:dyDescent="0.25">
      <c r="A18"/>
      <c r="B18" s="3" t="s">
        <v>1347</v>
      </c>
      <c r="C18" s="31" t="s">
        <v>188</v>
      </c>
      <c r="E18" s="29" t="s">
        <v>1326</v>
      </c>
      <c r="H18" s="4" t="s">
        <v>24</v>
      </c>
    </row>
    <row r="19" spans="1:8" ht="30" x14ac:dyDescent="0.25">
      <c r="A19"/>
      <c r="B19" s="3" t="s">
        <v>1347</v>
      </c>
      <c r="C19" s="31" t="s">
        <v>189</v>
      </c>
      <c r="E19" s="29" t="s">
        <v>1327</v>
      </c>
      <c r="H19" s="4" t="s">
        <v>25</v>
      </c>
    </row>
    <row r="20" spans="1:8" ht="45" x14ac:dyDescent="0.25">
      <c r="A20"/>
      <c r="B20" s="3" t="s">
        <v>1347</v>
      </c>
      <c r="C20" s="31" t="s">
        <v>190</v>
      </c>
      <c r="E20" s="29" t="s">
        <v>1328</v>
      </c>
      <c r="H20" s="4" t="s">
        <v>26</v>
      </c>
    </row>
    <row r="21" spans="1:8" ht="60" x14ac:dyDescent="0.25">
      <c r="A21"/>
      <c r="B21" s="3" t="s">
        <v>1347</v>
      </c>
      <c r="C21" s="31" t="s">
        <v>191</v>
      </c>
      <c r="E21" s="29" t="s">
        <v>1329</v>
      </c>
      <c r="H21" s="4" t="s">
        <v>27</v>
      </c>
    </row>
    <row r="22" spans="1:8" ht="90" x14ac:dyDescent="0.25">
      <c r="A22"/>
      <c r="B22" s="3" t="s">
        <v>1347</v>
      </c>
      <c r="C22" s="31" t="s">
        <v>192</v>
      </c>
      <c r="E22" s="29" t="s">
        <v>1330</v>
      </c>
      <c r="H22" s="4" t="s">
        <v>28</v>
      </c>
    </row>
    <row r="23" spans="1:8" ht="75" x14ac:dyDescent="0.25">
      <c r="A23"/>
      <c r="B23" s="3" t="s">
        <v>1347</v>
      </c>
      <c r="C23" s="31" t="s">
        <v>193</v>
      </c>
      <c r="E23" s="29" t="s">
        <v>1331</v>
      </c>
      <c r="H23" s="4" t="s">
        <v>29</v>
      </c>
    </row>
    <row r="24" spans="1:8" ht="60" x14ac:dyDescent="0.25">
      <c r="A24"/>
      <c r="B24" s="3" t="s">
        <v>1347</v>
      </c>
      <c r="C24" s="31" t="s">
        <v>194</v>
      </c>
      <c r="E24" s="29" t="s">
        <v>1332</v>
      </c>
      <c r="H24" s="4" t="s">
        <v>30</v>
      </c>
    </row>
    <row r="25" spans="1:8" ht="60" x14ac:dyDescent="0.25">
      <c r="A25"/>
      <c r="B25" s="3" t="s">
        <v>1347</v>
      </c>
      <c r="C25" s="31" t="s">
        <v>195</v>
      </c>
      <c r="E25" s="29" t="s">
        <v>1333</v>
      </c>
      <c r="H25" s="4" t="s">
        <v>31</v>
      </c>
    </row>
    <row r="26" spans="1:8" ht="90" x14ac:dyDescent="0.25">
      <c r="A26"/>
      <c r="B26" s="3" t="s">
        <v>1347</v>
      </c>
      <c r="C26" s="31" t="s">
        <v>196</v>
      </c>
      <c r="E26" s="29" t="s">
        <v>1334</v>
      </c>
      <c r="H26" s="4" t="s">
        <v>32</v>
      </c>
    </row>
    <row r="27" spans="1:8" ht="90" x14ac:dyDescent="0.25">
      <c r="A27"/>
      <c r="B27" s="3" t="s">
        <v>1347</v>
      </c>
      <c r="C27" s="31" t="s">
        <v>197</v>
      </c>
      <c r="E27" s="29" t="s">
        <v>1335</v>
      </c>
      <c r="H27" s="4" t="s">
        <v>33</v>
      </c>
    </row>
    <row r="28" spans="1:8" ht="210" x14ac:dyDescent="0.25">
      <c r="A28"/>
      <c r="B28" s="3" t="s">
        <v>1347</v>
      </c>
      <c r="C28" s="31" t="s">
        <v>198</v>
      </c>
      <c r="E28" s="29" t="s">
        <v>1336</v>
      </c>
      <c r="H28" s="4" t="s">
        <v>34</v>
      </c>
    </row>
    <row r="29" spans="1:8" ht="90" x14ac:dyDescent="0.25">
      <c r="A29"/>
      <c r="B29" s="3" t="s">
        <v>1347</v>
      </c>
      <c r="C29" s="31" t="s">
        <v>199</v>
      </c>
      <c r="E29" s="29" t="s">
        <v>1337</v>
      </c>
      <c r="H29" s="4" t="s">
        <v>35</v>
      </c>
    </row>
    <row r="30" spans="1:8" ht="45" x14ac:dyDescent="0.25">
      <c r="A30"/>
      <c r="B30" s="3" t="s">
        <v>1347</v>
      </c>
      <c r="C30" s="31" t="s">
        <v>200</v>
      </c>
      <c r="E30" s="29" t="s">
        <v>1338</v>
      </c>
      <c r="H30" s="4" t="s">
        <v>36</v>
      </c>
    </row>
    <row r="31" spans="1:8" ht="30" x14ac:dyDescent="0.25">
      <c r="A31"/>
      <c r="B31" s="3" t="s">
        <v>1347</v>
      </c>
      <c r="C31" s="31" t="s">
        <v>201</v>
      </c>
      <c r="E31" s="29" t="s">
        <v>1339</v>
      </c>
      <c r="H31" s="4" t="s">
        <v>37</v>
      </c>
    </row>
    <row r="32" spans="1:8" ht="30" x14ac:dyDescent="0.25">
      <c r="A32"/>
      <c r="B32" s="3" t="s">
        <v>1347</v>
      </c>
      <c r="C32" s="31" t="s">
        <v>202</v>
      </c>
      <c r="E32" s="29" t="s">
        <v>1340</v>
      </c>
      <c r="H32" s="4" t="s">
        <v>134</v>
      </c>
    </row>
    <row r="33" spans="1:5" ht="105" x14ac:dyDescent="0.25">
      <c r="A33"/>
      <c r="B33" s="3" t="s">
        <v>1347</v>
      </c>
      <c r="C33" s="31" t="s">
        <v>203</v>
      </c>
      <c r="E33" s="29" t="s">
        <v>1341</v>
      </c>
    </row>
    <row r="34" spans="1:5" ht="30" x14ac:dyDescent="0.25">
      <c r="A34"/>
      <c r="B34" s="3" t="s">
        <v>1347</v>
      </c>
      <c r="C34" s="31" t="s">
        <v>204</v>
      </c>
      <c r="E34" s="29" t="s">
        <v>1342</v>
      </c>
    </row>
    <row r="35" spans="1:5" ht="405" x14ac:dyDescent="0.25">
      <c r="A35"/>
      <c r="B35" s="3" t="s">
        <v>1347</v>
      </c>
      <c r="C35" s="31" t="s">
        <v>205</v>
      </c>
      <c r="E35" s="29" t="s">
        <v>1343</v>
      </c>
    </row>
    <row r="36" spans="1:5" ht="75" x14ac:dyDescent="0.25">
      <c r="A36"/>
      <c r="B36" s="3" t="s">
        <v>1347</v>
      </c>
      <c r="C36" s="31" t="s">
        <v>206</v>
      </c>
      <c r="E36" s="29" t="s">
        <v>1344</v>
      </c>
    </row>
    <row r="37" spans="1:5" x14ac:dyDescent="0.25">
      <c r="A37"/>
      <c r="B37" s="3" t="s">
        <v>1347</v>
      </c>
      <c r="C37" s="31" t="s">
        <v>207</v>
      </c>
      <c r="E37" s="29" t="s">
        <v>1345</v>
      </c>
    </row>
    <row r="38" spans="1:5" x14ac:dyDescent="0.25">
      <c r="A38"/>
      <c r="B38" s="3" t="s">
        <v>1347</v>
      </c>
      <c r="C38" s="31" t="s">
        <v>208</v>
      </c>
    </row>
    <row r="39" spans="1:5" x14ac:dyDescent="0.25">
      <c r="A39"/>
      <c r="B39" s="3" t="s">
        <v>1347</v>
      </c>
      <c r="C39" s="31" t="s">
        <v>209</v>
      </c>
    </row>
    <row r="40" spans="1:5" x14ac:dyDescent="0.25">
      <c r="A40"/>
      <c r="B40" s="3" t="s">
        <v>1347</v>
      </c>
      <c r="C40" s="31" t="s">
        <v>210</v>
      </c>
    </row>
    <row r="41" spans="1:5" x14ac:dyDescent="0.25">
      <c r="A41"/>
      <c r="B41" s="3" t="s">
        <v>1347</v>
      </c>
      <c r="C41" s="31" t="s">
        <v>211</v>
      </c>
    </row>
    <row r="42" spans="1:5" x14ac:dyDescent="0.25">
      <c r="A42"/>
      <c r="B42" s="3" t="s">
        <v>1347</v>
      </c>
      <c r="C42" s="31" t="s">
        <v>212</v>
      </c>
    </row>
    <row r="43" spans="1:5" x14ac:dyDescent="0.25">
      <c r="A43"/>
      <c r="B43" s="3" t="s">
        <v>1347</v>
      </c>
      <c r="C43" s="31" t="s">
        <v>213</v>
      </c>
    </row>
    <row r="44" spans="1:5" x14ac:dyDescent="0.25">
      <c r="A44"/>
      <c r="B44" s="3" t="s">
        <v>1347</v>
      </c>
      <c r="C44" s="31" t="s">
        <v>214</v>
      </c>
    </row>
    <row r="45" spans="1:5" x14ac:dyDescent="0.25">
      <c r="A45"/>
      <c r="B45" s="3" t="s">
        <v>1347</v>
      </c>
      <c r="C45" s="31" t="s">
        <v>215</v>
      </c>
    </row>
    <row r="46" spans="1:5" x14ac:dyDescent="0.25">
      <c r="A46"/>
      <c r="B46" s="3" t="s">
        <v>1348</v>
      </c>
      <c r="C46" s="31" t="s">
        <v>216</v>
      </c>
    </row>
    <row r="47" spans="1:5" x14ac:dyDescent="0.25">
      <c r="A47"/>
      <c r="B47" s="3" t="s">
        <v>1348</v>
      </c>
      <c r="C47" s="31" t="s">
        <v>217</v>
      </c>
    </row>
    <row r="48" spans="1:5" x14ac:dyDescent="0.25">
      <c r="A48"/>
      <c r="B48" s="3" t="s">
        <v>1348</v>
      </c>
      <c r="C48" s="31" t="s">
        <v>218</v>
      </c>
    </row>
    <row r="49" spans="1:3" ht="30" x14ac:dyDescent="0.25">
      <c r="A49"/>
      <c r="B49" s="3" t="s">
        <v>1348</v>
      </c>
      <c r="C49" s="31" t="s">
        <v>219</v>
      </c>
    </row>
    <row r="50" spans="1:3" ht="30" x14ac:dyDescent="0.25">
      <c r="A50"/>
      <c r="B50" s="3" t="s">
        <v>1348</v>
      </c>
      <c r="C50" s="31" t="s">
        <v>220</v>
      </c>
    </row>
    <row r="51" spans="1:3" ht="30" x14ac:dyDescent="0.25">
      <c r="A51"/>
      <c r="B51" s="3" t="s">
        <v>1348</v>
      </c>
      <c r="C51" s="31" t="s">
        <v>221</v>
      </c>
    </row>
    <row r="52" spans="1:3" ht="30" x14ac:dyDescent="0.25">
      <c r="A52"/>
      <c r="B52" s="3" t="s">
        <v>1348</v>
      </c>
      <c r="C52" s="31" t="s">
        <v>222</v>
      </c>
    </row>
    <row r="53" spans="1:3" ht="30" x14ac:dyDescent="0.25">
      <c r="A53"/>
      <c r="B53" s="3" t="s">
        <v>1348</v>
      </c>
      <c r="C53" s="31" t="s">
        <v>223</v>
      </c>
    </row>
    <row r="54" spans="1:3" x14ac:dyDescent="0.25">
      <c r="A54"/>
      <c r="B54" s="3" t="s">
        <v>1348</v>
      </c>
      <c r="C54" s="31" t="s">
        <v>224</v>
      </c>
    </row>
    <row r="55" spans="1:3" ht="30" x14ac:dyDescent="0.25">
      <c r="A55"/>
      <c r="B55" s="3" t="s">
        <v>1348</v>
      </c>
      <c r="C55" s="31" t="s">
        <v>225</v>
      </c>
    </row>
    <row r="56" spans="1:3" ht="30" x14ac:dyDescent="0.25">
      <c r="A56"/>
      <c r="B56" s="3" t="s">
        <v>1348</v>
      </c>
      <c r="C56" s="31" t="s">
        <v>226</v>
      </c>
    </row>
    <row r="57" spans="1:3" ht="30" x14ac:dyDescent="0.25">
      <c r="A57"/>
      <c r="B57" s="3" t="s">
        <v>1348</v>
      </c>
      <c r="C57" s="31" t="s">
        <v>227</v>
      </c>
    </row>
    <row r="58" spans="1:3" x14ac:dyDescent="0.25">
      <c r="A58"/>
      <c r="B58" s="3" t="s">
        <v>1348</v>
      </c>
      <c r="C58" s="31" t="s">
        <v>228</v>
      </c>
    </row>
    <row r="59" spans="1:3" x14ac:dyDescent="0.25">
      <c r="A59"/>
      <c r="B59" s="3" t="s">
        <v>1348</v>
      </c>
      <c r="C59" s="31" t="s">
        <v>229</v>
      </c>
    </row>
    <row r="60" spans="1:3" ht="30" x14ac:dyDescent="0.25">
      <c r="A60"/>
      <c r="B60" s="3" t="s">
        <v>1348</v>
      </c>
      <c r="C60" s="31" t="s">
        <v>230</v>
      </c>
    </row>
    <row r="61" spans="1:3" x14ac:dyDescent="0.25">
      <c r="A61"/>
      <c r="B61" s="3" t="s">
        <v>1348</v>
      </c>
      <c r="C61" s="31" t="s">
        <v>231</v>
      </c>
    </row>
    <row r="62" spans="1:3" ht="30" x14ac:dyDescent="0.25">
      <c r="A62"/>
      <c r="B62" s="3" t="s">
        <v>1348</v>
      </c>
      <c r="C62" s="31" t="s">
        <v>232</v>
      </c>
    </row>
    <row r="63" spans="1:3" ht="30" x14ac:dyDescent="0.25">
      <c r="A63"/>
      <c r="B63" s="3" t="s">
        <v>1348</v>
      </c>
      <c r="C63" s="31" t="s">
        <v>233</v>
      </c>
    </row>
    <row r="64" spans="1:3" ht="30" x14ac:dyDescent="0.25">
      <c r="A64"/>
      <c r="B64" s="3" t="s">
        <v>1348</v>
      </c>
      <c r="C64" s="31" t="s">
        <v>234</v>
      </c>
    </row>
    <row r="65" spans="1:3" ht="30" x14ac:dyDescent="0.25">
      <c r="A65"/>
      <c r="B65" s="3" t="s">
        <v>1348</v>
      </c>
      <c r="C65" s="31" t="s">
        <v>235</v>
      </c>
    </row>
    <row r="66" spans="1:3" x14ac:dyDescent="0.25">
      <c r="A66"/>
      <c r="B66" s="3" t="s">
        <v>1348</v>
      </c>
      <c r="C66" s="31" t="s">
        <v>236</v>
      </c>
    </row>
    <row r="67" spans="1:3" x14ac:dyDescent="0.25">
      <c r="A67"/>
      <c r="B67" s="3" t="s">
        <v>1348</v>
      </c>
      <c r="C67" s="31" t="s">
        <v>237</v>
      </c>
    </row>
    <row r="68" spans="1:3" ht="30" x14ac:dyDescent="0.25">
      <c r="A68"/>
      <c r="B68" s="3" t="s">
        <v>1348</v>
      </c>
      <c r="C68" s="31" t="s">
        <v>238</v>
      </c>
    </row>
    <row r="69" spans="1:3" x14ac:dyDescent="0.25">
      <c r="A69"/>
      <c r="B69" s="3" t="s">
        <v>1348</v>
      </c>
      <c r="C69" s="31" t="s">
        <v>239</v>
      </c>
    </row>
    <row r="70" spans="1:3" x14ac:dyDescent="0.25">
      <c r="A70"/>
      <c r="B70" s="3" t="s">
        <v>1348</v>
      </c>
      <c r="C70" s="31" t="s">
        <v>240</v>
      </c>
    </row>
    <row r="71" spans="1:3" ht="30" x14ac:dyDescent="0.25">
      <c r="A71"/>
      <c r="B71" s="3" t="s">
        <v>1348</v>
      </c>
      <c r="C71" s="31" t="s">
        <v>241</v>
      </c>
    </row>
    <row r="72" spans="1:3" x14ac:dyDescent="0.25">
      <c r="A72"/>
      <c r="B72" s="3" t="s">
        <v>1348</v>
      </c>
      <c r="C72" s="31" t="s">
        <v>242</v>
      </c>
    </row>
    <row r="73" spans="1:3" ht="30" x14ac:dyDescent="0.25">
      <c r="A73"/>
      <c r="B73" s="3" t="s">
        <v>1348</v>
      </c>
      <c r="C73" s="31" t="s">
        <v>243</v>
      </c>
    </row>
    <row r="74" spans="1:3" ht="30" x14ac:dyDescent="0.25">
      <c r="A74"/>
      <c r="B74" s="3" t="s">
        <v>1348</v>
      </c>
      <c r="C74" s="31" t="s">
        <v>244</v>
      </c>
    </row>
    <row r="75" spans="1:3" ht="30" x14ac:dyDescent="0.25">
      <c r="A75"/>
      <c r="B75" s="3" t="s">
        <v>1348</v>
      </c>
      <c r="C75" s="31" t="s">
        <v>245</v>
      </c>
    </row>
    <row r="76" spans="1:3" ht="30" x14ac:dyDescent="0.25">
      <c r="A76"/>
      <c r="B76" s="3" t="s">
        <v>1348</v>
      </c>
      <c r="C76" s="31" t="s">
        <v>246</v>
      </c>
    </row>
    <row r="77" spans="1:3" x14ac:dyDescent="0.25">
      <c r="A77"/>
      <c r="B77" s="3" t="s">
        <v>1348</v>
      </c>
      <c r="C77" s="31" t="s">
        <v>247</v>
      </c>
    </row>
    <row r="78" spans="1:3" ht="30" x14ac:dyDescent="0.25">
      <c r="A78"/>
      <c r="B78" s="3" t="s">
        <v>1348</v>
      </c>
      <c r="C78" s="31" t="s">
        <v>248</v>
      </c>
    </row>
    <row r="79" spans="1:3" x14ac:dyDescent="0.25">
      <c r="A79"/>
      <c r="B79" s="3" t="s">
        <v>1348</v>
      </c>
      <c r="C79" s="31" t="s">
        <v>249</v>
      </c>
    </row>
    <row r="80" spans="1:3" x14ac:dyDescent="0.25">
      <c r="A80"/>
      <c r="B80" s="3" t="s">
        <v>1348</v>
      </c>
      <c r="C80" s="31" t="s">
        <v>250</v>
      </c>
    </row>
    <row r="81" spans="1:3" x14ac:dyDescent="0.25">
      <c r="A81"/>
      <c r="B81" s="3" t="s">
        <v>1348</v>
      </c>
      <c r="C81" s="31" t="s">
        <v>251</v>
      </c>
    </row>
    <row r="82" spans="1:3" x14ac:dyDescent="0.25">
      <c r="A82"/>
      <c r="B82" s="3" t="s">
        <v>1348</v>
      </c>
      <c r="C82" s="31" t="s">
        <v>252</v>
      </c>
    </row>
    <row r="83" spans="1:3" x14ac:dyDescent="0.25">
      <c r="A83"/>
      <c r="B83" s="3" t="s">
        <v>1348</v>
      </c>
      <c r="C83" s="31" t="s">
        <v>253</v>
      </c>
    </row>
    <row r="84" spans="1:3" x14ac:dyDescent="0.25">
      <c r="A84"/>
      <c r="B84" s="3" t="s">
        <v>1348</v>
      </c>
      <c r="C84" s="31" t="s">
        <v>254</v>
      </c>
    </row>
    <row r="85" spans="1:3" x14ac:dyDescent="0.25">
      <c r="A85"/>
      <c r="B85" s="3" t="s">
        <v>1348</v>
      </c>
      <c r="C85" s="31" t="s">
        <v>255</v>
      </c>
    </row>
    <row r="86" spans="1:3" x14ac:dyDescent="0.25">
      <c r="A86"/>
      <c r="B86" s="3" t="s">
        <v>1348</v>
      </c>
      <c r="C86" s="31" t="s">
        <v>256</v>
      </c>
    </row>
    <row r="87" spans="1:3" x14ac:dyDescent="0.25">
      <c r="A87"/>
      <c r="B87" s="3" t="s">
        <v>1348</v>
      </c>
      <c r="C87" s="31" t="s">
        <v>257</v>
      </c>
    </row>
    <row r="88" spans="1:3" x14ac:dyDescent="0.25">
      <c r="A88"/>
      <c r="B88" s="3" t="s">
        <v>1348</v>
      </c>
      <c r="C88" s="31" t="s">
        <v>258</v>
      </c>
    </row>
    <row r="89" spans="1:3" x14ac:dyDescent="0.25">
      <c r="A89"/>
      <c r="B89" s="3" t="s">
        <v>1348</v>
      </c>
      <c r="C89" s="31" t="s">
        <v>259</v>
      </c>
    </row>
    <row r="90" spans="1:3" x14ac:dyDescent="0.25">
      <c r="A90"/>
      <c r="B90" s="3" t="s">
        <v>1348</v>
      </c>
      <c r="C90" s="31" t="s">
        <v>260</v>
      </c>
    </row>
    <row r="91" spans="1:3" x14ac:dyDescent="0.25">
      <c r="A91"/>
      <c r="B91" s="3" t="s">
        <v>1348</v>
      </c>
      <c r="C91" s="31" t="s">
        <v>261</v>
      </c>
    </row>
    <row r="92" spans="1:3" x14ac:dyDescent="0.25">
      <c r="A92"/>
      <c r="B92" s="3" t="s">
        <v>1348</v>
      </c>
      <c r="C92" s="31" t="s">
        <v>262</v>
      </c>
    </row>
    <row r="93" spans="1:3" x14ac:dyDescent="0.25">
      <c r="A93"/>
      <c r="B93" s="3" t="s">
        <v>1348</v>
      </c>
      <c r="C93" s="31" t="s">
        <v>263</v>
      </c>
    </row>
    <row r="94" spans="1:3" x14ac:dyDescent="0.25">
      <c r="A94"/>
      <c r="B94" s="3" t="s">
        <v>1348</v>
      </c>
      <c r="C94" s="31" t="s">
        <v>264</v>
      </c>
    </row>
    <row r="95" spans="1:3" x14ac:dyDescent="0.25">
      <c r="A95"/>
      <c r="B95" s="3" t="s">
        <v>1348</v>
      </c>
      <c r="C95" s="31" t="s">
        <v>265</v>
      </c>
    </row>
    <row r="96" spans="1:3" ht="30" x14ac:dyDescent="0.25">
      <c r="A96"/>
      <c r="B96" s="3" t="s">
        <v>1348</v>
      </c>
      <c r="C96" s="31" t="s">
        <v>266</v>
      </c>
    </row>
    <row r="97" spans="1:3" ht="30" x14ac:dyDescent="0.25">
      <c r="A97"/>
      <c r="B97" s="3" t="s">
        <v>1348</v>
      </c>
      <c r="C97" s="31" t="s">
        <v>267</v>
      </c>
    </row>
    <row r="98" spans="1:3" ht="30" x14ac:dyDescent="0.25">
      <c r="A98"/>
      <c r="B98" s="3" t="s">
        <v>1348</v>
      </c>
      <c r="C98" s="31" t="s">
        <v>268</v>
      </c>
    </row>
    <row r="99" spans="1:3" ht="45" x14ac:dyDescent="0.25">
      <c r="A99"/>
      <c r="B99" s="3" t="s">
        <v>1348</v>
      </c>
      <c r="C99" s="31" t="s">
        <v>269</v>
      </c>
    </row>
    <row r="100" spans="1:3" ht="30" x14ac:dyDescent="0.25">
      <c r="A100"/>
      <c r="B100" s="3" t="s">
        <v>1348</v>
      </c>
      <c r="C100" s="31" t="s">
        <v>270</v>
      </c>
    </row>
    <row r="101" spans="1:3" ht="30" x14ac:dyDescent="0.25">
      <c r="A101"/>
      <c r="B101" s="3" t="s">
        <v>1348</v>
      </c>
      <c r="C101" s="31" t="s">
        <v>271</v>
      </c>
    </row>
    <row r="102" spans="1:3" ht="30" x14ac:dyDescent="0.25">
      <c r="A102"/>
      <c r="B102" s="3" t="s">
        <v>1348</v>
      </c>
      <c r="C102" s="31" t="s">
        <v>272</v>
      </c>
    </row>
    <row r="103" spans="1:3" x14ac:dyDescent="0.25">
      <c r="A103"/>
      <c r="B103" s="3" t="s">
        <v>1348</v>
      </c>
      <c r="C103" s="31" t="s">
        <v>273</v>
      </c>
    </row>
    <row r="104" spans="1:3" x14ac:dyDescent="0.25">
      <c r="A104"/>
      <c r="B104" s="3" t="s">
        <v>1348</v>
      </c>
      <c r="C104" s="31" t="s">
        <v>274</v>
      </c>
    </row>
    <row r="105" spans="1:3" ht="30" x14ac:dyDescent="0.25">
      <c r="A105"/>
      <c r="B105" s="3" t="s">
        <v>1348</v>
      </c>
      <c r="C105" s="31" t="s">
        <v>275</v>
      </c>
    </row>
    <row r="106" spans="1:3" ht="30" x14ac:dyDescent="0.25">
      <c r="A106"/>
      <c r="B106" s="3" t="s">
        <v>1348</v>
      </c>
      <c r="C106" s="31" t="s">
        <v>276</v>
      </c>
    </row>
    <row r="107" spans="1:3" x14ac:dyDescent="0.25">
      <c r="A107"/>
      <c r="B107" s="3" t="s">
        <v>1348</v>
      </c>
      <c r="C107" s="31" t="s">
        <v>277</v>
      </c>
    </row>
    <row r="108" spans="1:3" x14ac:dyDescent="0.25">
      <c r="A108"/>
      <c r="B108" s="3" t="s">
        <v>1348</v>
      </c>
      <c r="C108" s="31" t="s">
        <v>278</v>
      </c>
    </row>
    <row r="109" spans="1:3" ht="30" x14ac:dyDescent="0.25">
      <c r="A109"/>
      <c r="B109" s="3" t="s">
        <v>1348</v>
      </c>
      <c r="C109" s="31" t="s">
        <v>279</v>
      </c>
    </row>
    <row r="110" spans="1:3" ht="30" x14ac:dyDescent="0.25">
      <c r="A110"/>
      <c r="B110" s="3" t="s">
        <v>1348</v>
      </c>
      <c r="C110" s="31" t="s">
        <v>280</v>
      </c>
    </row>
    <row r="111" spans="1:3" x14ac:dyDescent="0.25">
      <c r="A111"/>
      <c r="B111" s="3" t="s">
        <v>1348</v>
      </c>
      <c r="C111" s="31" t="s">
        <v>281</v>
      </c>
    </row>
    <row r="112" spans="1:3" x14ac:dyDescent="0.25">
      <c r="A112"/>
      <c r="B112" s="3" t="s">
        <v>1348</v>
      </c>
      <c r="C112" s="31" t="s">
        <v>282</v>
      </c>
    </row>
    <row r="113" spans="1:3" ht="30" x14ac:dyDescent="0.25">
      <c r="A113"/>
      <c r="B113" s="3" t="s">
        <v>1348</v>
      </c>
      <c r="C113" s="31" t="s">
        <v>283</v>
      </c>
    </row>
    <row r="114" spans="1:3" x14ac:dyDescent="0.25">
      <c r="A114"/>
      <c r="B114" s="3" t="s">
        <v>1348</v>
      </c>
      <c r="C114" s="31" t="s">
        <v>284</v>
      </c>
    </row>
    <row r="115" spans="1:3" x14ac:dyDescent="0.25">
      <c r="A115"/>
      <c r="B115" s="3" t="s">
        <v>1348</v>
      </c>
      <c r="C115" s="31" t="s">
        <v>285</v>
      </c>
    </row>
    <row r="116" spans="1:3" ht="30" x14ac:dyDescent="0.25">
      <c r="A116"/>
      <c r="B116" s="3" t="s">
        <v>1348</v>
      </c>
      <c r="C116" s="31" t="s">
        <v>286</v>
      </c>
    </row>
    <row r="117" spans="1:3" ht="45" x14ac:dyDescent="0.25">
      <c r="A117"/>
      <c r="B117" s="3" t="s">
        <v>1348</v>
      </c>
      <c r="C117" s="31" t="s">
        <v>287</v>
      </c>
    </row>
    <row r="118" spans="1:3" ht="30" x14ac:dyDescent="0.25">
      <c r="A118"/>
      <c r="B118" s="3" t="s">
        <v>1348</v>
      </c>
      <c r="C118" s="31" t="s">
        <v>288</v>
      </c>
    </row>
    <row r="119" spans="1:3" ht="30" x14ac:dyDescent="0.25">
      <c r="A119"/>
      <c r="B119" s="3" t="s">
        <v>1348</v>
      </c>
      <c r="C119" s="31" t="s">
        <v>289</v>
      </c>
    </row>
    <row r="120" spans="1:3" x14ac:dyDescent="0.25">
      <c r="A120"/>
      <c r="B120" s="3" t="s">
        <v>1348</v>
      </c>
      <c r="C120" s="31" t="s">
        <v>290</v>
      </c>
    </row>
    <row r="121" spans="1:3" x14ac:dyDescent="0.25">
      <c r="A121"/>
      <c r="B121" s="3" t="s">
        <v>1348</v>
      </c>
      <c r="C121" s="31" t="s">
        <v>291</v>
      </c>
    </row>
    <row r="122" spans="1:3" ht="30" x14ac:dyDescent="0.25">
      <c r="A122"/>
      <c r="B122" s="3" t="s">
        <v>1348</v>
      </c>
      <c r="C122" s="31" t="s">
        <v>292</v>
      </c>
    </row>
    <row r="123" spans="1:3" x14ac:dyDescent="0.25">
      <c r="A123"/>
      <c r="B123" s="3" t="s">
        <v>1348</v>
      </c>
      <c r="C123" s="31" t="s">
        <v>293</v>
      </c>
    </row>
    <row r="124" spans="1:3" x14ac:dyDescent="0.25">
      <c r="A124"/>
      <c r="B124" s="3" t="s">
        <v>1348</v>
      </c>
      <c r="C124" s="31" t="s">
        <v>294</v>
      </c>
    </row>
    <row r="125" spans="1:3" x14ac:dyDescent="0.25">
      <c r="A125"/>
      <c r="B125" s="3" t="s">
        <v>1348</v>
      </c>
      <c r="C125" s="31" t="s">
        <v>295</v>
      </c>
    </row>
    <row r="126" spans="1:3" x14ac:dyDescent="0.25">
      <c r="A126"/>
      <c r="B126" s="3" t="s">
        <v>1348</v>
      </c>
      <c r="C126" s="31" t="s">
        <v>296</v>
      </c>
    </row>
    <row r="127" spans="1:3" x14ac:dyDescent="0.25">
      <c r="A127"/>
      <c r="B127" s="3" t="s">
        <v>1348</v>
      </c>
      <c r="C127" s="31" t="s">
        <v>297</v>
      </c>
    </row>
    <row r="128" spans="1:3" x14ac:dyDescent="0.25">
      <c r="A128"/>
      <c r="B128" s="3" t="s">
        <v>1348</v>
      </c>
      <c r="C128" s="31" t="s">
        <v>298</v>
      </c>
    </row>
    <row r="129" spans="1:3" x14ac:dyDescent="0.25">
      <c r="A129"/>
      <c r="B129" s="3" t="s">
        <v>1348</v>
      </c>
      <c r="C129" s="31" t="s">
        <v>299</v>
      </c>
    </row>
    <row r="130" spans="1:3" x14ac:dyDescent="0.25">
      <c r="A130"/>
      <c r="B130" s="3" t="s">
        <v>1348</v>
      </c>
      <c r="C130" s="31" t="s">
        <v>300</v>
      </c>
    </row>
    <row r="131" spans="1:3" x14ac:dyDescent="0.25">
      <c r="A131"/>
      <c r="B131" s="3" t="s">
        <v>1348</v>
      </c>
      <c r="C131" s="31" t="s">
        <v>301</v>
      </c>
    </row>
    <row r="132" spans="1:3" x14ac:dyDescent="0.25">
      <c r="A132"/>
      <c r="B132" s="3" t="s">
        <v>1348</v>
      </c>
      <c r="C132" s="31" t="s">
        <v>302</v>
      </c>
    </row>
    <row r="133" spans="1:3" x14ac:dyDescent="0.25">
      <c r="A133"/>
      <c r="B133" s="3" t="s">
        <v>1348</v>
      </c>
      <c r="C133" s="31" t="s">
        <v>303</v>
      </c>
    </row>
    <row r="134" spans="1:3" x14ac:dyDescent="0.25">
      <c r="A134"/>
      <c r="B134" s="3" t="s">
        <v>1348</v>
      </c>
      <c r="C134" s="31" t="s">
        <v>304</v>
      </c>
    </row>
    <row r="135" spans="1:3" x14ac:dyDescent="0.25">
      <c r="A135"/>
      <c r="B135" s="3" t="s">
        <v>1348</v>
      </c>
      <c r="C135" s="31" t="s">
        <v>305</v>
      </c>
    </row>
    <row r="136" spans="1:3" ht="30" x14ac:dyDescent="0.25">
      <c r="A136"/>
      <c r="B136" s="3" t="s">
        <v>1348</v>
      </c>
      <c r="C136" s="31" t="s">
        <v>306</v>
      </c>
    </row>
    <row r="137" spans="1:3" x14ac:dyDescent="0.25">
      <c r="A137"/>
      <c r="B137" s="3" t="s">
        <v>1348</v>
      </c>
      <c r="C137" s="31" t="s">
        <v>307</v>
      </c>
    </row>
    <row r="138" spans="1:3" x14ac:dyDescent="0.25">
      <c r="A138"/>
      <c r="B138" s="3" t="s">
        <v>1348</v>
      </c>
      <c r="C138" s="31" t="s">
        <v>308</v>
      </c>
    </row>
    <row r="139" spans="1:3" x14ac:dyDescent="0.25">
      <c r="A139"/>
      <c r="B139" s="3" t="s">
        <v>1348</v>
      </c>
      <c r="C139" s="31" t="s">
        <v>309</v>
      </c>
    </row>
    <row r="140" spans="1:3" x14ac:dyDescent="0.25">
      <c r="A140"/>
      <c r="B140" s="3" t="s">
        <v>1348</v>
      </c>
      <c r="C140" s="31" t="s">
        <v>310</v>
      </c>
    </row>
    <row r="141" spans="1:3" x14ac:dyDescent="0.25">
      <c r="A141"/>
      <c r="B141" s="3" t="s">
        <v>1348</v>
      </c>
      <c r="C141" s="31" t="s">
        <v>311</v>
      </c>
    </row>
    <row r="142" spans="1:3" x14ac:dyDescent="0.25">
      <c r="A142"/>
      <c r="B142" s="3" t="s">
        <v>1348</v>
      </c>
      <c r="C142" s="31" t="s">
        <v>312</v>
      </c>
    </row>
    <row r="143" spans="1:3" x14ac:dyDescent="0.25">
      <c r="A143"/>
      <c r="B143" s="3" t="s">
        <v>1348</v>
      </c>
      <c r="C143" s="31" t="s">
        <v>313</v>
      </c>
    </row>
    <row r="144" spans="1:3" x14ac:dyDescent="0.25">
      <c r="A144"/>
      <c r="B144" s="3" t="s">
        <v>1348</v>
      </c>
      <c r="C144" s="31" t="s">
        <v>314</v>
      </c>
    </row>
    <row r="145" spans="1:3" x14ac:dyDescent="0.25">
      <c r="A145"/>
      <c r="B145" s="3" t="s">
        <v>1348</v>
      </c>
      <c r="C145" s="31" t="s">
        <v>315</v>
      </c>
    </row>
    <row r="146" spans="1:3" x14ac:dyDescent="0.25">
      <c r="A146"/>
      <c r="B146" s="3" t="s">
        <v>1348</v>
      </c>
      <c r="C146" s="31" t="s">
        <v>316</v>
      </c>
    </row>
    <row r="147" spans="1:3" x14ac:dyDescent="0.25">
      <c r="A147"/>
      <c r="B147" s="3" t="s">
        <v>1348</v>
      </c>
      <c r="C147" s="31" t="s">
        <v>317</v>
      </c>
    </row>
    <row r="148" spans="1:3" x14ac:dyDescent="0.25">
      <c r="A148"/>
      <c r="B148" s="3" t="s">
        <v>1349</v>
      </c>
      <c r="C148" s="31" t="s">
        <v>318</v>
      </c>
    </row>
    <row r="149" spans="1:3" x14ac:dyDescent="0.25">
      <c r="A149"/>
      <c r="B149" s="3" t="s">
        <v>1349</v>
      </c>
      <c r="C149" s="31" t="s">
        <v>319</v>
      </c>
    </row>
    <row r="150" spans="1:3" x14ac:dyDescent="0.25">
      <c r="A150"/>
      <c r="B150" s="3" t="s">
        <v>1349</v>
      </c>
      <c r="C150" s="31" t="s">
        <v>320</v>
      </c>
    </row>
    <row r="151" spans="1:3" x14ac:dyDescent="0.25">
      <c r="A151"/>
      <c r="B151" s="3" t="s">
        <v>1349</v>
      </c>
      <c r="C151" s="31" t="s">
        <v>321</v>
      </c>
    </row>
    <row r="152" spans="1:3" x14ac:dyDescent="0.25">
      <c r="A152"/>
      <c r="B152" s="3" t="s">
        <v>1349</v>
      </c>
      <c r="C152" s="31" t="s">
        <v>322</v>
      </c>
    </row>
    <row r="153" spans="1:3" x14ac:dyDescent="0.25">
      <c r="A153"/>
      <c r="B153" s="3" t="s">
        <v>1349</v>
      </c>
      <c r="C153" s="31" t="s">
        <v>323</v>
      </c>
    </row>
    <row r="154" spans="1:3" x14ac:dyDescent="0.25">
      <c r="A154"/>
      <c r="B154" s="3" t="s">
        <v>1349</v>
      </c>
      <c r="C154" s="31" t="s">
        <v>324</v>
      </c>
    </row>
    <row r="155" spans="1:3" x14ac:dyDescent="0.25">
      <c r="A155"/>
      <c r="B155" s="3" t="s">
        <v>1349</v>
      </c>
      <c r="C155" s="31" t="s">
        <v>325</v>
      </c>
    </row>
    <row r="156" spans="1:3" x14ac:dyDescent="0.25">
      <c r="A156"/>
      <c r="B156" s="3" t="s">
        <v>1349</v>
      </c>
      <c r="C156" s="31" t="s">
        <v>326</v>
      </c>
    </row>
    <row r="157" spans="1:3" x14ac:dyDescent="0.25">
      <c r="A157"/>
      <c r="B157" s="3" t="s">
        <v>1349</v>
      </c>
      <c r="C157" s="31" t="s">
        <v>327</v>
      </c>
    </row>
    <row r="158" spans="1:3" x14ac:dyDescent="0.25">
      <c r="A158"/>
      <c r="B158" s="3" t="s">
        <v>1349</v>
      </c>
      <c r="C158" s="31" t="s">
        <v>328</v>
      </c>
    </row>
    <row r="159" spans="1:3" x14ac:dyDescent="0.25">
      <c r="A159"/>
      <c r="B159" s="3" t="s">
        <v>1349</v>
      </c>
      <c r="C159" s="31" t="s">
        <v>329</v>
      </c>
    </row>
    <row r="160" spans="1:3" x14ac:dyDescent="0.25">
      <c r="A160"/>
      <c r="B160" s="3" t="s">
        <v>1349</v>
      </c>
      <c r="C160" s="31" t="s">
        <v>330</v>
      </c>
    </row>
    <row r="161" spans="1:3" x14ac:dyDescent="0.25">
      <c r="A161"/>
      <c r="B161" s="3" t="s">
        <v>1349</v>
      </c>
      <c r="C161" s="31" t="s">
        <v>331</v>
      </c>
    </row>
    <row r="162" spans="1:3" x14ac:dyDescent="0.25">
      <c r="A162"/>
      <c r="B162" s="3" t="s">
        <v>1349</v>
      </c>
      <c r="C162" s="31" t="s">
        <v>332</v>
      </c>
    </row>
    <row r="163" spans="1:3" x14ac:dyDescent="0.25">
      <c r="A163"/>
      <c r="B163" s="3" t="s">
        <v>1349</v>
      </c>
      <c r="C163" s="31" t="s">
        <v>333</v>
      </c>
    </row>
    <row r="164" spans="1:3" x14ac:dyDescent="0.25">
      <c r="A164"/>
      <c r="B164" s="3" t="s">
        <v>1349</v>
      </c>
      <c r="C164" s="31" t="s">
        <v>334</v>
      </c>
    </row>
    <row r="165" spans="1:3" x14ac:dyDescent="0.25">
      <c r="A165"/>
      <c r="B165" s="3" t="s">
        <v>1349</v>
      </c>
      <c r="C165" s="31" t="s">
        <v>335</v>
      </c>
    </row>
    <row r="166" spans="1:3" x14ac:dyDescent="0.25">
      <c r="A166"/>
      <c r="B166" s="3" t="s">
        <v>1349</v>
      </c>
      <c r="C166" s="31" t="s">
        <v>336</v>
      </c>
    </row>
    <row r="167" spans="1:3" x14ac:dyDescent="0.25">
      <c r="A167"/>
      <c r="B167" s="3" t="s">
        <v>1349</v>
      </c>
      <c r="C167" s="31" t="s">
        <v>337</v>
      </c>
    </row>
    <row r="168" spans="1:3" x14ac:dyDescent="0.25">
      <c r="A168"/>
      <c r="B168" s="3" t="s">
        <v>1349</v>
      </c>
      <c r="C168" s="31" t="s">
        <v>338</v>
      </c>
    </row>
    <row r="169" spans="1:3" x14ac:dyDescent="0.25">
      <c r="A169"/>
      <c r="B169" s="3" t="s">
        <v>1349</v>
      </c>
      <c r="C169" s="31" t="s">
        <v>339</v>
      </c>
    </row>
    <row r="170" spans="1:3" x14ac:dyDescent="0.25">
      <c r="A170"/>
      <c r="B170" s="3" t="s">
        <v>1349</v>
      </c>
      <c r="C170" s="31" t="s">
        <v>340</v>
      </c>
    </row>
    <row r="171" spans="1:3" x14ac:dyDescent="0.25">
      <c r="A171"/>
      <c r="B171" s="3" t="s">
        <v>1349</v>
      </c>
      <c r="C171" s="31" t="s">
        <v>341</v>
      </c>
    </row>
    <row r="172" spans="1:3" x14ac:dyDescent="0.25">
      <c r="A172"/>
      <c r="B172" s="3" t="s">
        <v>1349</v>
      </c>
      <c r="C172" s="31" t="s">
        <v>342</v>
      </c>
    </row>
    <row r="173" spans="1:3" x14ac:dyDescent="0.25">
      <c r="A173"/>
      <c r="B173" s="3" t="s">
        <v>1349</v>
      </c>
      <c r="C173" s="31" t="s">
        <v>343</v>
      </c>
    </row>
    <row r="174" spans="1:3" x14ac:dyDescent="0.25">
      <c r="A174"/>
      <c r="B174" s="3" t="s">
        <v>1349</v>
      </c>
      <c r="C174" s="31" t="s">
        <v>344</v>
      </c>
    </row>
    <row r="175" spans="1:3" x14ac:dyDescent="0.25">
      <c r="A175"/>
      <c r="B175" s="3" t="s">
        <v>1349</v>
      </c>
      <c r="C175" s="31" t="s">
        <v>345</v>
      </c>
    </row>
    <row r="176" spans="1:3" x14ac:dyDescent="0.25">
      <c r="A176"/>
      <c r="B176" s="3" t="s">
        <v>1349</v>
      </c>
      <c r="C176" s="31" t="s">
        <v>346</v>
      </c>
    </row>
    <row r="177" spans="1:3" x14ac:dyDescent="0.25">
      <c r="A177"/>
      <c r="B177" s="3" t="s">
        <v>1349</v>
      </c>
      <c r="C177" s="31" t="s">
        <v>347</v>
      </c>
    </row>
    <row r="178" spans="1:3" x14ac:dyDescent="0.25">
      <c r="A178"/>
      <c r="B178" s="3" t="s">
        <v>1349</v>
      </c>
      <c r="C178" s="31" t="s">
        <v>348</v>
      </c>
    </row>
    <row r="179" spans="1:3" x14ac:dyDescent="0.25">
      <c r="A179"/>
      <c r="B179" s="3" t="s">
        <v>1349</v>
      </c>
      <c r="C179" s="31" t="s">
        <v>349</v>
      </c>
    </row>
    <row r="180" spans="1:3" x14ac:dyDescent="0.25">
      <c r="A180"/>
      <c r="B180" s="3" t="s">
        <v>1349</v>
      </c>
      <c r="C180" s="31" t="s">
        <v>350</v>
      </c>
    </row>
    <row r="181" spans="1:3" ht="30" x14ac:dyDescent="0.25">
      <c r="A181"/>
      <c r="B181" s="3" t="s">
        <v>1349</v>
      </c>
      <c r="C181" s="31" t="s">
        <v>351</v>
      </c>
    </row>
    <row r="182" spans="1:3" ht="30" x14ac:dyDescent="0.25">
      <c r="A182"/>
      <c r="B182" s="3" t="s">
        <v>1349</v>
      </c>
      <c r="C182" s="31" t="s">
        <v>352</v>
      </c>
    </row>
    <row r="183" spans="1:3" x14ac:dyDescent="0.25">
      <c r="A183"/>
      <c r="B183" s="3" t="s">
        <v>1349</v>
      </c>
      <c r="C183" s="31" t="s">
        <v>353</v>
      </c>
    </row>
    <row r="184" spans="1:3" x14ac:dyDescent="0.25">
      <c r="A184"/>
      <c r="B184" s="3" t="s">
        <v>1349</v>
      </c>
      <c r="C184" s="31" t="s">
        <v>354</v>
      </c>
    </row>
    <row r="185" spans="1:3" x14ac:dyDescent="0.25">
      <c r="A185"/>
      <c r="B185" s="3" t="s">
        <v>1349</v>
      </c>
      <c r="C185" s="31" t="s">
        <v>355</v>
      </c>
    </row>
    <row r="186" spans="1:3" x14ac:dyDescent="0.25">
      <c r="A186"/>
      <c r="B186" s="3" t="s">
        <v>1349</v>
      </c>
      <c r="C186" s="31" t="s">
        <v>356</v>
      </c>
    </row>
    <row r="187" spans="1:3" x14ac:dyDescent="0.25">
      <c r="A187"/>
      <c r="B187" s="3" t="s">
        <v>1349</v>
      </c>
      <c r="C187" s="31" t="s">
        <v>357</v>
      </c>
    </row>
    <row r="188" spans="1:3" x14ac:dyDescent="0.25">
      <c r="A188"/>
      <c r="B188" s="3" t="s">
        <v>1349</v>
      </c>
      <c r="C188" s="31" t="s">
        <v>358</v>
      </c>
    </row>
    <row r="189" spans="1:3" x14ac:dyDescent="0.25">
      <c r="A189"/>
      <c r="B189" s="3" t="s">
        <v>1349</v>
      </c>
      <c r="C189" s="31" t="s">
        <v>359</v>
      </c>
    </row>
    <row r="190" spans="1:3" x14ac:dyDescent="0.25">
      <c r="A190"/>
      <c r="B190" s="3" t="s">
        <v>1349</v>
      </c>
      <c r="C190" s="31" t="s">
        <v>360</v>
      </c>
    </row>
    <row r="191" spans="1:3" x14ac:dyDescent="0.25">
      <c r="A191"/>
      <c r="B191" s="3" t="s">
        <v>1349</v>
      </c>
      <c r="C191" s="31" t="s">
        <v>361</v>
      </c>
    </row>
    <row r="192" spans="1:3" x14ac:dyDescent="0.25">
      <c r="A192"/>
      <c r="B192" s="3" t="s">
        <v>1349</v>
      </c>
      <c r="C192" s="31" t="s">
        <v>362</v>
      </c>
    </row>
    <row r="193" spans="1:3" x14ac:dyDescent="0.25">
      <c r="A193"/>
      <c r="B193" s="3" t="s">
        <v>1349</v>
      </c>
      <c r="C193" s="31" t="s">
        <v>363</v>
      </c>
    </row>
    <row r="194" spans="1:3" x14ac:dyDescent="0.25">
      <c r="A194"/>
      <c r="B194" s="3" t="s">
        <v>1349</v>
      </c>
      <c r="C194" s="31" t="s">
        <v>364</v>
      </c>
    </row>
    <row r="195" spans="1:3" x14ac:dyDescent="0.25">
      <c r="A195"/>
      <c r="B195" s="3" t="s">
        <v>1349</v>
      </c>
      <c r="C195" s="31" t="s">
        <v>365</v>
      </c>
    </row>
    <row r="196" spans="1:3" x14ac:dyDescent="0.25">
      <c r="A196"/>
      <c r="B196" s="3" t="s">
        <v>1349</v>
      </c>
      <c r="C196" s="31" t="s">
        <v>366</v>
      </c>
    </row>
    <row r="197" spans="1:3" ht="30" x14ac:dyDescent="0.25">
      <c r="A197"/>
      <c r="B197" s="3" t="s">
        <v>1349</v>
      </c>
      <c r="C197" s="31" t="s">
        <v>367</v>
      </c>
    </row>
    <row r="198" spans="1:3" x14ac:dyDescent="0.25">
      <c r="A198"/>
      <c r="B198" s="3" t="s">
        <v>1349</v>
      </c>
      <c r="C198" s="31" t="s">
        <v>368</v>
      </c>
    </row>
    <row r="199" spans="1:3" x14ac:dyDescent="0.25">
      <c r="A199"/>
      <c r="B199" s="3" t="s">
        <v>1349</v>
      </c>
      <c r="C199" s="31" t="s">
        <v>369</v>
      </c>
    </row>
    <row r="200" spans="1:3" x14ac:dyDescent="0.25">
      <c r="A200"/>
      <c r="B200" s="3" t="s">
        <v>1349</v>
      </c>
      <c r="C200" s="31" t="s">
        <v>370</v>
      </c>
    </row>
    <row r="201" spans="1:3" x14ac:dyDescent="0.25">
      <c r="A201"/>
      <c r="B201" s="3" t="s">
        <v>1349</v>
      </c>
      <c r="C201" s="31" t="s">
        <v>371</v>
      </c>
    </row>
    <row r="202" spans="1:3" x14ac:dyDescent="0.25">
      <c r="A202"/>
      <c r="B202" s="3" t="s">
        <v>1349</v>
      </c>
      <c r="C202" s="31" t="s">
        <v>372</v>
      </c>
    </row>
    <row r="203" spans="1:3" ht="30" x14ac:dyDescent="0.25">
      <c r="A203"/>
      <c r="B203" s="3" t="s">
        <v>1349</v>
      </c>
      <c r="C203" s="31" t="s">
        <v>373</v>
      </c>
    </row>
    <row r="204" spans="1:3" x14ac:dyDescent="0.25">
      <c r="A204"/>
      <c r="B204" s="3" t="s">
        <v>1349</v>
      </c>
      <c r="C204" s="31" t="s">
        <v>374</v>
      </c>
    </row>
    <row r="205" spans="1:3" ht="30" x14ac:dyDescent="0.25">
      <c r="A205"/>
      <c r="B205" s="3" t="s">
        <v>1349</v>
      </c>
      <c r="C205" s="31" t="s">
        <v>375</v>
      </c>
    </row>
    <row r="206" spans="1:3" x14ac:dyDescent="0.25">
      <c r="A206"/>
      <c r="B206" s="3" t="s">
        <v>1349</v>
      </c>
      <c r="C206" s="31" t="s">
        <v>376</v>
      </c>
    </row>
    <row r="207" spans="1:3" x14ac:dyDescent="0.25">
      <c r="A207"/>
      <c r="B207" s="3" t="s">
        <v>1350</v>
      </c>
      <c r="C207" s="31" t="s">
        <v>377</v>
      </c>
    </row>
    <row r="208" spans="1:3" x14ac:dyDescent="0.25">
      <c r="A208"/>
      <c r="B208" s="3" t="s">
        <v>1350</v>
      </c>
      <c r="C208" s="31" t="s">
        <v>378</v>
      </c>
    </row>
    <row r="209" spans="1:3" x14ac:dyDescent="0.25">
      <c r="A209"/>
      <c r="B209" s="3" t="s">
        <v>1350</v>
      </c>
      <c r="C209" s="31" t="s">
        <v>379</v>
      </c>
    </row>
    <row r="210" spans="1:3" x14ac:dyDescent="0.25">
      <c r="A210"/>
      <c r="B210" s="3" t="s">
        <v>1350</v>
      </c>
      <c r="C210" s="31" t="s">
        <v>380</v>
      </c>
    </row>
    <row r="211" spans="1:3" x14ac:dyDescent="0.25">
      <c r="A211"/>
      <c r="B211" s="3" t="s">
        <v>1350</v>
      </c>
      <c r="C211" s="31" t="s">
        <v>381</v>
      </c>
    </row>
    <row r="212" spans="1:3" x14ac:dyDescent="0.25">
      <c r="A212"/>
      <c r="B212" s="3" t="s">
        <v>1350</v>
      </c>
      <c r="C212" s="31" t="s">
        <v>382</v>
      </c>
    </row>
    <row r="213" spans="1:3" x14ac:dyDescent="0.25">
      <c r="A213"/>
      <c r="B213" s="3" t="s">
        <v>1350</v>
      </c>
      <c r="C213" s="31" t="s">
        <v>383</v>
      </c>
    </row>
    <row r="214" spans="1:3" ht="30" x14ac:dyDescent="0.25">
      <c r="A214"/>
      <c r="B214" s="3" t="s">
        <v>1350</v>
      </c>
      <c r="C214" s="31" t="s">
        <v>384</v>
      </c>
    </row>
    <row r="215" spans="1:3" x14ac:dyDescent="0.25">
      <c r="A215"/>
      <c r="B215" s="3" t="s">
        <v>1350</v>
      </c>
      <c r="C215" s="31" t="s">
        <v>385</v>
      </c>
    </row>
    <row r="216" spans="1:3" x14ac:dyDescent="0.25">
      <c r="A216"/>
      <c r="B216" s="3" t="s">
        <v>1350</v>
      </c>
      <c r="C216" s="31" t="s">
        <v>386</v>
      </c>
    </row>
    <row r="217" spans="1:3" x14ac:dyDescent="0.25">
      <c r="A217"/>
      <c r="B217" s="3" t="s">
        <v>1350</v>
      </c>
      <c r="C217" s="31" t="s">
        <v>387</v>
      </c>
    </row>
    <row r="218" spans="1:3" ht="30" x14ac:dyDescent="0.25">
      <c r="A218"/>
      <c r="B218" s="3" t="s">
        <v>1350</v>
      </c>
      <c r="C218" s="31" t="s">
        <v>388</v>
      </c>
    </row>
    <row r="219" spans="1:3" x14ac:dyDescent="0.25">
      <c r="A219"/>
      <c r="B219" s="3" t="s">
        <v>1350</v>
      </c>
      <c r="C219" s="31" t="s">
        <v>389</v>
      </c>
    </row>
    <row r="220" spans="1:3" ht="30" x14ac:dyDescent="0.25">
      <c r="A220"/>
      <c r="B220" s="3" t="s">
        <v>1350</v>
      </c>
      <c r="C220" s="31" t="s">
        <v>390</v>
      </c>
    </row>
    <row r="221" spans="1:3" ht="30" x14ac:dyDescent="0.25">
      <c r="A221"/>
      <c r="B221" s="3" t="s">
        <v>1350</v>
      </c>
      <c r="C221" s="31" t="s">
        <v>391</v>
      </c>
    </row>
    <row r="222" spans="1:3" ht="30" x14ac:dyDescent="0.25">
      <c r="A222"/>
      <c r="B222" s="3" t="s">
        <v>1350</v>
      </c>
      <c r="C222" s="31" t="s">
        <v>392</v>
      </c>
    </row>
    <row r="223" spans="1:3" x14ac:dyDescent="0.25">
      <c r="A223"/>
      <c r="B223" s="3" t="s">
        <v>1350</v>
      </c>
      <c r="C223" s="31" t="s">
        <v>393</v>
      </c>
    </row>
    <row r="224" spans="1:3" x14ac:dyDescent="0.25">
      <c r="A224"/>
      <c r="B224" s="3" t="s">
        <v>1350</v>
      </c>
      <c r="C224" s="31" t="s">
        <v>394</v>
      </c>
    </row>
    <row r="225" spans="1:3" x14ac:dyDescent="0.25">
      <c r="A225"/>
      <c r="B225" s="3" t="s">
        <v>1350</v>
      </c>
      <c r="C225" s="31" t="s">
        <v>395</v>
      </c>
    </row>
    <row r="226" spans="1:3" x14ac:dyDescent="0.25">
      <c r="A226"/>
      <c r="B226" s="3" t="s">
        <v>1350</v>
      </c>
      <c r="C226" s="31" t="s">
        <v>396</v>
      </c>
    </row>
    <row r="227" spans="1:3" x14ac:dyDescent="0.25">
      <c r="A227"/>
      <c r="B227" s="3" t="s">
        <v>1350</v>
      </c>
      <c r="C227" s="31" t="s">
        <v>397</v>
      </c>
    </row>
    <row r="228" spans="1:3" x14ac:dyDescent="0.25">
      <c r="A228"/>
      <c r="B228" s="3" t="s">
        <v>1350</v>
      </c>
      <c r="C228" s="31" t="s">
        <v>398</v>
      </c>
    </row>
    <row r="229" spans="1:3" x14ac:dyDescent="0.25">
      <c r="A229"/>
      <c r="B229" s="3" t="s">
        <v>1350</v>
      </c>
      <c r="C229" s="31" t="s">
        <v>399</v>
      </c>
    </row>
    <row r="230" spans="1:3" x14ac:dyDescent="0.25">
      <c r="A230"/>
      <c r="B230" s="3" t="s">
        <v>1350</v>
      </c>
      <c r="C230" s="31" t="s">
        <v>400</v>
      </c>
    </row>
    <row r="231" spans="1:3" ht="30" x14ac:dyDescent="0.25">
      <c r="A231"/>
      <c r="B231" s="3" t="s">
        <v>1350</v>
      </c>
      <c r="C231" s="31" t="s">
        <v>401</v>
      </c>
    </row>
    <row r="232" spans="1:3" ht="30" x14ac:dyDescent="0.25">
      <c r="A232"/>
      <c r="B232" s="3" t="s">
        <v>1350</v>
      </c>
      <c r="C232" s="31" t="s">
        <v>402</v>
      </c>
    </row>
    <row r="233" spans="1:3" ht="30" x14ac:dyDescent="0.25">
      <c r="A233"/>
      <c r="B233" s="3" t="s">
        <v>1350</v>
      </c>
      <c r="C233" s="31" t="s">
        <v>403</v>
      </c>
    </row>
    <row r="234" spans="1:3" x14ac:dyDescent="0.25">
      <c r="A234"/>
      <c r="B234" s="3" t="s">
        <v>1350</v>
      </c>
      <c r="C234" s="31" t="s">
        <v>404</v>
      </c>
    </row>
    <row r="235" spans="1:3" ht="30" x14ac:dyDescent="0.25">
      <c r="A235"/>
      <c r="B235" s="3" t="s">
        <v>1350</v>
      </c>
      <c r="C235" s="31" t="s">
        <v>405</v>
      </c>
    </row>
    <row r="236" spans="1:3" ht="30" x14ac:dyDescent="0.25">
      <c r="A236"/>
      <c r="B236" s="3" t="s">
        <v>1350</v>
      </c>
      <c r="C236" s="31" t="s">
        <v>406</v>
      </c>
    </row>
    <row r="237" spans="1:3" ht="30" x14ac:dyDescent="0.25">
      <c r="A237"/>
      <c r="B237" s="3" t="s">
        <v>1350</v>
      </c>
      <c r="C237" s="31" t="s">
        <v>407</v>
      </c>
    </row>
    <row r="238" spans="1:3" ht="30" x14ac:dyDescent="0.25">
      <c r="A238"/>
      <c r="B238" s="3" t="s">
        <v>1350</v>
      </c>
      <c r="C238" s="31" t="s">
        <v>408</v>
      </c>
    </row>
    <row r="239" spans="1:3" ht="30" x14ac:dyDescent="0.25">
      <c r="A239"/>
      <c r="B239" s="3" t="s">
        <v>1350</v>
      </c>
      <c r="C239" s="31" t="s">
        <v>409</v>
      </c>
    </row>
    <row r="240" spans="1:3" ht="30" x14ac:dyDescent="0.25">
      <c r="A240"/>
      <c r="B240" s="3" t="s">
        <v>1350</v>
      </c>
      <c r="C240" s="31" t="s">
        <v>410</v>
      </c>
    </row>
    <row r="241" spans="1:3" ht="30" x14ac:dyDescent="0.25">
      <c r="A241"/>
      <c r="B241" s="3" t="s">
        <v>1350</v>
      </c>
      <c r="C241" s="31" t="s">
        <v>411</v>
      </c>
    </row>
    <row r="242" spans="1:3" x14ac:dyDescent="0.25">
      <c r="A242"/>
      <c r="B242" s="3" t="s">
        <v>1350</v>
      </c>
      <c r="C242" s="31" t="s">
        <v>412</v>
      </c>
    </row>
    <row r="243" spans="1:3" x14ac:dyDescent="0.25">
      <c r="A243"/>
      <c r="B243" s="3" t="s">
        <v>1350</v>
      </c>
      <c r="C243" s="31" t="s">
        <v>413</v>
      </c>
    </row>
    <row r="244" spans="1:3" x14ac:dyDescent="0.25">
      <c r="A244"/>
      <c r="B244" s="3" t="s">
        <v>1350</v>
      </c>
      <c r="C244" s="31" t="s">
        <v>414</v>
      </c>
    </row>
    <row r="245" spans="1:3" x14ac:dyDescent="0.25">
      <c r="A245"/>
      <c r="B245" s="3" t="s">
        <v>1350</v>
      </c>
      <c r="C245" s="31" t="s">
        <v>415</v>
      </c>
    </row>
    <row r="246" spans="1:3" ht="30" x14ac:dyDescent="0.25">
      <c r="A246"/>
      <c r="B246" s="3" t="s">
        <v>1350</v>
      </c>
      <c r="C246" s="31" t="s">
        <v>416</v>
      </c>
    </row>
    <row r="247" spans="1:3" x14ac:dyDescent="0.25">
      <c r="A247"/>
      <c r="B247" s="3" t="s">
        <v>1350</v>
      </c>
      <c r="C247" s="31" t="s">
        <v>417</v>
      </c>
    </row>
    <row r="248" spans="1:3" x14ac:dyDescent="0.25">
      <c r="A248"/>
      <c r="B248" s="3" t="s">
        <v>1350</v>
      </c>
      <c r="C248" s="31" t="s">
        <v>418</v>
      </c>
    </row>
    <row r="249" spans="1:3" x14ac:dyDescent="0.25">
      <c r="A249"/>
      <c r="B249" s="3" t="s">
        <v>1350</v>
      </c>
      <c r="C249" s="31" t="s">
        <v>419</v>
      </c>
    </row>
    <row r="250" spans="1:3" x14ac:dyDescent="0.25">
      <c r="A250"/>
      <c r="B250" s="3" t="s">
        <v>1350</v>
      </c>
      <c r="C250" s="31" t="s">
        <v>420</v>
      </c>
    </row>
    <row r="251" spans="1:3" x14ac:dyDescent="0.25">
      <c r="A251"/>
      <c r="B251" s="3" t="s">
        <v>1350</v>
      </c>
      <c r="C251" s="31" t="s">
        <v>421</v>
      </c>
    </row>
    <row r="252" spans="1:3" x14ac:dyDescent="0.25">
      <c r="A252"/>
      <c r="B252" s="3" t="s">
        <v>1350</v>
      </c>
      <c r="C252" s="31" t="s">
        <v>422</v>
      </c>
    </row>
    <row r="253" spans="1:3" x14ac:dyDescent="0.25">
      <c r="A253"/>
      <c r="B253" s="3" t="s">
        <v>1350</v>
      </c>
      <c r="C253" s="31" t="s">
        <v>423</v>
      </c>
    </row>
    <row r="254" spans="1:3" x14ac:dyDescent="0.25">
      <c r="A254"/>
      <c r="B254" s="3" t="s">
        <v>1350</v>
      </c>
      <c r="C254" s="31" t="s">
        <v>424</v>
      </c>
    </row>
    <row r="255" spans="1:3" x14ac:dyDescent="0.25">
      <c r="A255"/>
      <c r="B255" s="3" t="s">
        <v>1350</v>
      </c>
      <c r="C255" s="31" t="s">
        <v>425</v>
      </c>
    </row>
    <row r="256" spans="1:3" x14ac:dyDescent="0.25">
      <c r="A256"/>
      <c r="B256" s="3" t="s">
        <v>1350</v>
      </c>
      <c r="C256" s="31" t="s">
        <v>426</v>
      </c>
    </row>
    <row r="257" spans="1:3" ht="30" x14ac:dyDescent="0.25">
      <c r="A257"/>
      <c r="B257" s="3" t="s">
        <v>1350</v>
      </c>
      <c r="C257" s="31" t="s">
        <v>427</v>
      </c>
    </row>
    <row r="258" spans="1:3" x14ac:dyDescent="0.25">
      <c r="A258"/>
      <c r="B258" s="3" t="s">
        <v>1350</v>
      </c>
      <c r="C258" s="31" t="s">
        <v>428</v>
      </c>
    </row>
    <row r="259" spans="1:3" x14ac:dyDescent="0.25">
      <c r="A259"/>
      <c r="B259" s="3" t="s">
        <v>1350</v>
      </c>
      <c r="C259" s="31" t="s">
        <v>429</v>
      </c>
    </row>
    <row r="260" spans="1:3" x14ac:dyDescent="0.25">
      <c r="A260"/>
      <c r="B260" s="3" t="s">
        <v>1350</v>
      </c>
      <c r="C260" s="31" t="s">
        <v>430</v>
      </c>
    </row>
    <row r="261" spans="1:3" x14ac:dyDescent="0.25">
      <c r="A261"/>
      <c r="B261" s="3" t="s">
        <v>1350</v>
      </c>
      <c r="C261" s="31" t="s">
        <v>431</v>
      </c>
    </row>
    <row r="262" spans="1:3" x14ac:dyDescent="0.25">
      <c r="A262"/>
      <c r="B262" s="3" t="s">
        <v>1350</v>
      </c>
      <c r="C262" s="31" t="s">
        <v>432</v>
      </c>
    </row>
    <row r="263" spans="1:3" x14ac:dyDescent="0.25">
      <c r="A263"/>
      <c r="B263" s="3" t="s">
        <v>1350</v>
      </c>
      <c r="C263" s="31" t="s">
        <v>433</v>
      </c>
    </row>
    <row r="264" spans="1:3" x14ac:dyDescent="0.25">
      <c r="A264"/>
      <c r="B264" s="3" t="s">
        <v>1350</v>
      </c>
      <c r="C264" s="31" t="s">
        <v>434</v>
      </c>
    </row>
    <row r="265" spans="1:3" x14ac:dyDescent="0.25">
      <c r="A265"/>
      <c r="B265" s="3" t="s">
        <v>1350</v>
      </c>
      <c r="C265" s="31" t="s">
        <v>435</v>
      </c>
    </row>
    <row r="266" spans="1:3" x14ac:dyDescent="0.25">
      <c r="A266"/>
      <c r="B266" s="3" t="s">
        <v>1350</v>
      </c>
      <c r="C266" s="31" t="s">
        <v>436</v>
      </c>
    </row>
    <row r="267" spans="1:3" x14ac:dyDescent="0.25">
      <c r="A267"/>
      <c r="B267" s="3" t="s">
        <v>1350</v>
      </c>
      <c r="C267" s="31" t="s">
        <v>437</v>
      </c>
    </row>
    <row r="268" spans="1:3" x14ac:dyDescent="0.25">
      <c r="A268"/>
      <c r="B268" s="3" t="s">
        <v>1350</v>
      </c>
      <c r="C268" s="31" t="s">
        <v>438</v>
      </c>
    </row>
    <row r="269" spans="1:3" x14ac:dyDescent="0.25">
      <c r="A269"/>
      <c r="B269" s="3" t="s">
        <v>1350</v>
      </c>
      <c r="C269" s="31" t="s">
        <v>439</v>
      </c>
    </row>
    <row r="270" spans="1:3" x14ac:dyDescent="0.25">
      <c r="A270"/>
      <c r="B270" s="3" t="s">
        <v>1350</v>
      </c>
      <c r="C270" s="31" t="s">
        <v>440</v>
      </c>
    </row>
    <row r="271" spans="1:3" ht="30" x14ac:dyDescent="0.25">
      <c r="A271"/>
      <c r="B271" s="3" t="s">
        <v>1350</v>
      </c>
      <c r="C271" s="31" t="s">
        <v>441</v>
      </c>
    </row>
    <row r="272" spans="1:3" x14ac:dyDescent="0.25">
      <c r="A272"/>
      <c r="B272" s="3" t="s">
        <v>1350</v>
      </c>
      <c r="C272" s="31" t="s">
        <v>442</v>
      </c>
    </row>
    <row r="273" spans="1:3" ht="30" x14ac:dyDescent="0.25">
      <c r="A273"/>
      <c r="B273" s="3" t="s">
        <v>1350</v>
      </c>
      <c r="C273" s="31" t="s">
        <v>443</v>
      </c>
    </row>
    <row r="274" spans="1:3" x14ac:dyDescent="0.25">
      <c r="A274"/>
      <c r="B274" s="3" t="s">
        <v>1350</v>
      </c>
      <c r="C274" s="31" t="s">
        <v>444</v>
      </c>
    </row>
    <row r="275" spans="1:3" x14ac:dyDescent="0.25">
      <c r="A275"/>
      <c r="B275" s="3" t="s">
        <v>1350</v>
      </c>
      <c r="C275" s="31" t="s">
        <v>445</v>
      </c>
    </row>
    <row r="276" spans="1:3" x14ac:dyDescent="0.25">
      <c r="A276"/>
      <c r="B276" s="3" t="s">
        <v>1350</v>
      </c>
      <c r="C276" s="31" t="s">
        <v>446</v>
      </c>
    </row>
    <row r="277" spans="1:3" x14ac:dyDescent="0.25">
      <c r="A277"/>
      <c r="B277" s="3" t="s">
        <v>1350</v>
      </c>
      <c r="C277" s="31" t="s">
        <v>447</v>
      </c>
    </row>
    <row r="278" spans="1:3" x14ac:dyDescent="0.25">
      <c r="A278"/>
      <c r="B278" s="3" t="s">
        <v>1350</v>
      </c>
      <c r="C278" s="31" t="s">
        <v>448</v>
      </c>
    </row>
    <row r="279" spans="1:3" x14ac:dyDescent="0.25">
      <c r="A279"/>
      <c r="B279" s="3" t="s">
        <v>1350</v>
      </c>
      <c r="C279" s="31" t="s">
        <v>449</v>
      </c>
    </row>
    <row r="280" spans="1:3" x14ac:dyDescent="0.25">
      <c r="A280"/>
      <c r="B280" s="3" t="s">
        <v>1350</v>
      </c>
      <c r="C280" s="31" t="s">
        <v>450</v>
      </c>
    </row>
    <row r="281" spans="1:3" x14ac:dyDescent="0.25">
      <c r="A281"/>
      <c r="B281" s="3" t="s">
        <v>1350</v>
      </c>
      <c r="C281" s="31" t="s">
        <v>451</v>
      </c>
    </row>
    <row r="282" spans="1:3" x14ac:dyDescent="0.25">
      <c r="A282"/>
      <c r="B282" s="3" t="s">
        <v>1350</v>
      </c>
      <c r="C282" s="31" t="s">
        <v>452</v>
      </c>
    </row>
    <row r="283" spans="1:3" x14ac:dyDescent="0.25">
      <c r="A283"/>
      <c r="B283" s="3" t="s">
        <v>1350</v>
      </c>
      <c r="C283" s="31" t="s">
        <v>453</v>
      </c>
    </row>
    <row r="284" spans="1:3" x14ac:dyDescent="0.25">
      <c r="A284"/>
      <c r="B284" s="3" t="s">
        <v>1350</v>
      </c>
      <c r="C284" s="31" t="s">
        <v>454</v>
      </c>
    </row>
    <row r="285" spans="1:3" x14ac:dyDescent="0.25">
      <c r="A285"/>
      <c r="B285" s="3" t="s">
        <v>1350</v>
      </c>
      <c r="C285" s="31" t="s">
        <v>455</v>
      </c>
    </row>
    <row r="286" spans="1:3" x14ac:dyDescent="0.25">
      <c r="A286"/>
      <c r="B286" s="3" t="s">
        <v>1350</v>
      </c>
      <c r="C286" s="31" t="s">
        <v>456</v>
      </c>
    </row>
    <row r="287" spans="1:3" x14ac:dyDescent="0.25">
      <c r="A287"/>
      <c r="B287" s="3" t="s">
        <v>1350</v>
      </c>
      <c r="C287" s="31" t="s">
        <v>457</v>
      </c>
    </row>
    <row r="288" spans="1:3" x14ac:dyDescent="0.25">
      <c r="A288"/>
      <c r="B288" s="3" t="s">
        <v>1350</v>
      </c>
      <c r="C288" s="31" t="s">
        <v>458</v>
      </c>
    </row>
    <row r="289" spans="1:3" x14ac:dyDescent="0.25">
      <c r="A289"/>
      <c r="B289" s="3" t="s">
        <v>1350</v>
      </c>
      <c r="C289" s="31" t="s">
        <v>459</v>
      </c>
    </row>
    <row r="290" spans="1:3" x14ac:dyDescent="0.25">
      <c r="A290"/>
      <c r="B290" s="3" t="s">
        <v>1350</v>
      </c>
      <c r="C290" s="31" t="s">
        <v>460</v>
      </c>
    </row>
    <row r="291" spans="1:3" x14ac:dyDescent="0.25">
      <c r="A291"/>
      <c r="B291" s="3" t="s">
        <v>1350</v>
      </c>
      <c r="C291" s="31" t="s">
        <v>461</v>
      </c>
    </row>
    <row r="292" spans="1:3" x14ac:dyDescent="0.25">
      <c r="A292"/>
      <c r="B292" s="3" t="s">
        <v>1350</v>
      </c>
      <c r="C292" s="31" t="s">
        <v>462</v>
      </c>
    </row>
    <row r="293" spans="1:3" x14ac:dyDescent="0.25">
      <c r="A293"/>
      <c r="B293" s="3" t="s">
        <v>1350</v>
      </c>
      <c r="C293" s="31" t="s">
        <v>463</v>
      </c>
    </row>
    <row r="294" spans="1:3" x14ac:dyDescent="0.25">
      <c r="A294"/>
      <c r="B294" s="3" t="s">
        <v>1350</v>
      </c>
      <c r="C294" s="31" t="s">
        <v>464</v>
      </c>
    </row>
    <row r="295" spans="1:3" x14ac:dyDescent="0.25">
      <c r="A295"/>
      <c r="B295" s="3" t="s">
        <v>1350</v>
      </c>
      <c r="C295" s="31" t="s">
        <v>465</v>
      </c>
    </row>
    <row r="296" spans="1:3" x14ac:dyDescent="0.25">
      <c r="A296"/>
      <c r="B296" s="3" t="s">
        <v>1350</v>
      </c>
      <c r="C296" s="31" t="s">
        <v>466</v>
      </c>
    </row>
    <row r="297" spans="1:3" x14ac:dyDescent="0.25">
      <c r="A297"/>
      <c r="B297" s="3" t="s">
        <v>1350</v>
      </c>
      <c r="C297" s="31" t="s">
        <v>467</v>
      </c>
    </row>
    <row r="298" spans="1:3" x14ac:dyDescent="0.25">
      <c r="A298"/>
      <c r="B298" s="3" t="s">
        <v>1350</v>
      </c>
      <c r="C298" s="31" t="s">
        <v>468</v>
      </c>
    </row>
    <row r="299" spans="1:3" x14ac:dyDescent="0.25">
      <c r="A299"/>
      <c r="B299" s="3" t="s">
        <v>1351</v>
      </c>
      <c r="C299" s="31" t="s">
        <v>469</v>
      </c>
    </row>
    <row r="300" spans="1:3" ht="30" x14ac:dyDescent="0.25">
      <c r="A300"/>
      <c r="B300" s="3" t="s">
        <v>1351</v>
      </c>
      <c r="C300" s="31" t="s">
        <v>470</v>
      </c>
    </row>
    <row r="301" spans="1:3" x14ac:dyDescent="0.25">
      <c r="A301"/>
      <c r="B301" s="3" t="s">
        <v>1351</v>
      </c>
      <c r="C301" s="31" t="s">
        <v>471</v>
      </c>
    </row>
    <row r="302" spans="1:3" x14ac:dyDescent="0.25">
      <c r="A302"/>
      <c r="B302" s="3" t="s">
        <v>1351</v>
      </c>
      <c r="C302" s="31" t="s">
        <v>472</v>
      </c>
    </row>
    <row r="303" spans="1:3" x14ac:dyDescent="0.25">
      <c r="A303"/>
      <c r="B303" s="3" t="s">
        <v>1351</v>
      </c>
      <c r="C303" s="31" t="s">
        <v>473</v>
      </c>
    </row>
    <row r="304" spans="1:3" x14ac:dyDescent="0.25">
      <c r="A304"/>
      <c r="B304" s="3" t="s">
        <v>1351</v>
      </c>
      <c r="C304" s="31" t="s">
        <v>474</v>
      </c>
    </row>
    <row r="305" spans="1:3" x14ac:dyDescent="0.25">
      <c r="A305"/>
      <c r="B305" s="3" t="s">
        <v>1351</v>
      </c>
      <c r="C305" s="31" t="s">
        <v>475</v>
      </c>
    </row>
    <row r="306" spans="1:3" ht="30" x14ac:dyDescent="0.25">
      <c r="A306"/>
      <c r="B306" s="3" t="s">
        <v>1351</v>
      </c>
      <c r="C306" s="31" t="s">
        <v>476</v>
      </c>
    </row>
    <row r="307" spans="1:3" x14ac:dyDescent="0.25">
      <c r="A307"/>
      <c r="B307" s="3" t="s">
        <v>1351</v>
      </c>
      <c r="C307" s="31" t="s">
        <v>477</v>
      </c>
    </row>
    <row r="308" spans="1:3" x14ac:dyDescent="0.25">
      <c r="A308"/>
      <c r="B308" s="3" t="s">
        <v>1351</v>
      </c>
      <c r="C308" s="31" t="s">
        <v>478</v>
      </c>
    </row>
    <row r="309" spans="1:3" x14ac:dyDescent="0.25">
      <c r="A309"/>
      <c r="B309" s="3" t="s">
        <v>1351</v>
      </c>
      <c r="C309" s="31" t="s">
        <v>479</v>
      </c>
    </row>
    <row r="310" spans="1:3" x14ac:dyDescent="0.25">
      <c r="A310"/>
      <c r="B310" s="3" t="s">
        <v>1351</v>
      </c>
      <c r="C310" s="31" t="s">
        <v>480</v>
      </c>
    </row>
    <row r="311" spans="1:3" x14ac:dyDescent="0.25">
      <c r="A311"/>
      <c r="B311" s="3" t="s">
        <v>1351</v>
      </c>
      <c r="C311" s="31" t="s">
        <v>481</v>
      </c>
    </row>
    <row r="312" spans="1:3" x14ac:dyDescent="0.25">
      <c r="A312"/>
      <c r="B312" s="3" t="s">
        <v>1351</v>
      </c>
      <c r="C312" s="31" t="s">
        <v>482</v>
      </c>
    </row>
    <row r="313" spans="1:3" x14ac:dyDescent="0.25">
      <c r="A313"/>
      <c r="B313" s="3" t="s">
        <v>1351</v>
      </c>
      <c r="C313" s="31" t="s">
        <v>483</v>
      </c>
    </row>
    <row r="314" spans="1:3" ht="30" x14ac:dyDescent="0.25">
      <c r="A314"/>
      <c r="B314" s="3" t="s">
        <v>1351</v>
      </c>
      <c r="C314" s="31" t="s">
        <v>484</v>
      </c>
    </row>
    <row r="315" spans="1:3" ht="60" x14ac:dyDescent="0.25">
      <c r="A315"/>
      <c r="B315" s="3" t="s">
        <v>1351</v>
      </c>
      <c r="C315" s="31" t="s">
        <v>485</v>
      </c>
    </row>
    <row r="316" spans="1:3" x14ac:dyDescent="0.25">
      <c r="A316"/>
      <c r="B316" s="3" t="s">
        <v>1351</v>
      </c>
      <c r="C316" s="31" t="s">
        <v>486</v>
      </c>
    </row>
    <row r="317" spans="1:3" ht="30" x14ac:dyDescent="0.25">
      <c r="A317"/>
      <c r="B317" s="3" t="s">
        <v>1351</v>
      </c>
      <c r="C317" s="31" t="s">
        <v>487</v>
      </c>
    </row>
    <row r="318" spans="1:3" x14ac:dyDescent="0.25">
      <c r="A318"/>
      <c r="B318" s="3" t="s">
        <v>1351</v>
      </c>
      <c r="C318" s="31" t="s">
        <v>488</v>
      </c>
    </row>
    <row r="319" spans="1:3" ht="45" x14ac:dyDescent="0.25">
      <c r="A319"/>
      <c r="B319" s="3" t="s">
        <v>1351</v>
      </c>
      <c r="C319" s="31" t="s">
        <v>489</v>
      </c>
    </row>
    <row r="320" spans="1:3" x14ac:dyDescent="0.25">
      <c r="A320"/>
      <c r="B320" s="3" t="s">
        <v>1351</v>
      </c>
      <c r="C320" s="31" t="s">
        <v>490</v>
      </c>
    </row>
    <row r="321" spans="1:3" ht="30" x14ac:dyDescent="0.25">
      <c r="A321"/>
      <c r="B321" s="3" t="s">
        <v>1351</v>
      </c>
      <c r="C321" s="31" t="s">
        <v>491</v>
      </c>
    </row>
    <row r="322" spans="1:3" ht="30" x14ac:dyDescent="0.25">
      <c r="A322"/>
      <c r="B322" s="3" t="s">
        <v>1351</v>
      </c>
      <c r="C322" s="31" t="s">
        <v>492</v>
      </c>
    </row>
    <row r="323" spans="1:3" ht="30" x14ac:dyDescent="0.25">
      <c r="A323"/>
      <c r="B323" s="3" t="s">
        <v>1351</v>
      </c>
      <c r="C323" s="31" t="s">
        <v>493</v>
      </c>
    </row>
    <row r="324" spans="1:3" x14ac:dyDescent="0.25">
      <c r="A324"/>
      <c r="B324" s="3" t="s">
        <v>1351</v>
      </c>
      <c r="C324" s="31" t="s">
        <v>494</v>
      </c>
    </row>
    <row r="325" spans="1:3" ht="30" x14ac:dyDescent="0.25">
      <c r="A325"/>
      <c r="B325" s="3" t="s">
        <v>1351</v>
      </c>
      <c r="C325" s="31" t="s">
        <v>495</v>
      </c>
    </row>
    <row r="326" spans="1:3" ht="45" x14ac:dyDescent="0.25">
      <c r="A326"/>
      <c r="B326" s="3" t="s">
        <v>1351</v>
      </c>
      <c r="C326" s="31" t="s">
        <v>496</v>
      </c>
    </row>
    <row r="327" spans="1:3" ht="30" x14ac:dyDescent="0.25">
      <c r="A327"/>
      <c r="B327" s="3" t="s">
        <v>1351</v>
      </c>
      <c r="C327" s="31" t="s">
        <v>497</v>
      </c>
    </row>
    <row r="328" spans="1:3" x14ac:dyDescent="0.25">
      <c r="A328"/>
      <c r="B328" s="3" t="s">
        <v>1351</v>
      </c>
      <c r="C328" s="31" t="s">
        <v>498</v>
      </c>
    </row>
    <row r="329" spans="1:3" x14ac:dyDescent="0.25">
      <c r="A329"/>
      <c r="B329" s="3" t="s">
        <v>1351</v>
      </c>
      <c r="C329" s="31" t="s">
        <v>499</v>
      </c>
    </row>
    <row r="330" spans="1:3" x14ac:dyDescent="0.25">
      <c r="A330"/>
      <c r="B330" s="3" t="s">
        <v>1351</v>
      </c>
      <c r="C330" s="31" t="s">
        <v>500</v>
      </c>
    </row>
    <row r="331" spans="1:3" ht="30" x14ac:dyDescent="0.25">
      <c r="A331"/>
      <c r="B331" s="3" t="s">
        <v>1351</v>
      </c>
      <c r="C331" s="31" t="s">
        <v>501</v>
      </c>
    </row>
    <row r="332" spans="1:3" ht="30" x14ac:dyDescent="0.25">
      <c r="A332"/>
      <c r="B332" s="3" t="s">
        <v>1351</v>
      </c>
      <c r="C332" s="31" t="s">
        <v>502</v>
      </c>
    </row>
    <row r="333" spans="1:3" x14ac:dyDescent="0.25">
      <c r="A333"/>
      <c r="B333" s="3" t="s">
        <v>1351</v>
      </c>
      <c r="C333" s="31" t="s">
        <v>503</v>
      </c>
    </row>
    <row r="334" spans="1:3" x14ac:dyDescent="0.25">
      <c r="A334"/>
      <c r="B334" s="3" t="s">
        <v>1351</v>
      </c>
      <c r="C334" s="31" t="s">
        <v>504</v>
      </c>
    </row>
    <row r="335" spans="1:3" ht="30" x14ac:dyDescent="0.25">
      <c r="A335"/>
      <c r="B335" s="3" t="s">
        <v>1351</v>
      </c>
      <c r="C335" s="31" t="s">
        <v>505</v>
      </c>
    </row>
    <row r="336" spans="1:3" x14ac:dyDescent="0.25">
      <c r="A336"/>
      <c r="B336" s="3" t="s">
        <v>1351</v>
      </c>
      <c r="C336" s="31" t="s">
        <v>506</v>
      </c>
    </row>
    <row r="337" spans="1:3" x14ac:dyDescent="0.25">
      <c r="A337"/>
      <c r="B337" s="3" t="s">
        <v>1351</v>
      </c>
      <c r="C337" s="31" t="s">
        <v>507</v>
      </c>
    </row>
    <row r="338" spans="1:3" x14ac:dyDescent="0.25">
      <c r="A338"/>
      <c r="B338" s="3" t="s">
        <v>1351</v>
      </c>
      <c r="C338" s="31" t="s">
        <v>508</v>
      </c>
    </row>
    <row r="339" spans="1:3" x14ac:dyDescent="0.25">
      <c r="A339"/>
      <c r="B339" s="3" t="s">
        <v>1351</v>
      </c>
      <c r="C339" s="31" t="s">
        <v>509</v>
      </c>
    </row>
    <row r="340" spans="1:3" x14ac:dyDescent="0.25">
      <c r="A340"/>
      <c r="B340" s="3" t="s">
        <v>1351</v>
      </c>
      <c r="C340" s="31" t="s">
        <v>510</v>
      </c>
    </row>
    <row r="341" spans="1:3" x14ac:dyDescent="0.25">
      <c r="A341"/>
      <c r="B341" s="3" t="s">
        <v>1351</v>
      </c>
      <c r="C341" s="31" t="s">
        <v>511</v>
      </c>
    </row>
    <row r="342" spans="1:3" x14ac:dyDescent="0.25">
      <c r="A342"/>
      <c r="B342" s="3" t="s">
        <v>1351</v>
      </c>
      <c r="C342" s="31" t="s">
        <v>512</v>
      </c>
    </row>
    <row r="343" spans="1:3" x14ac:dyDescent="0.25">
      <c r="A343"/>
      <c r="B343" s="3" t="s">
        <v>1351</v>
      </c>
      <c r="C343" s="31" t="s">
        <v>513</v>
      </c>
    </row>
    <row r="344" spans="1:3" ht="30" x14ac:dyDescent="0.25">
      <c r="A344"/>
      <c r="B344" s="3" t="s">
        <v>1351</v>
      </c>
      <c r="C344" s="31" t="s">
        <v>514</v>
      </c>
    </row>
    <row r="345" spans="1:3" x14ac:dyDescent="0.25">
      <c r="A345"/>
      <c r="B345" s="3" t="s">
        <v>1351</v>
      </c>
      <c r="C345" s="31" t="s">
        <v>515</v>
      </c>
    </row>
    <row r="346" spans="1:3" ht="30" x14ac:dyDescent="0.25">
      <c r="A346"/>
      <c r="B346" s="3" t="s">
        <v>1351</v>
      </c>
      <c r="C346" s="31" t="s">
        <v>516</v>
      </c>
    </row>
    <row r="347" spans="1:3" x14ac:dyDescent="0.25">
      <c r="A347"/>
      <c r="B347" s="3" t="s">
        <v>1351</v>
      </c>
      <c r="C347" s="31" t="s">
        <v>517</v>
      </c>
    </row>
    <row r="348" spans="1:3" x14ac:dyDescent="0.25">
      <c r="A348"/>
      <c r="B348" s="3" t="s">
        <v>1351</v>
      </c>
      <c r="C348" s="31" t="s">
        <v>518</v>
      </c>
    </row>
    <row r="349" spans="1:3" x14ac:dyDescent="0.25">
      <c r="A349"/>
      <c r="B349" s="3" t="s">
        <v>1351</v>
      </c>
      <c r="C349" s="31" t="s">
        <v>519</v>
      </c>
    </row>
    <row r="350" spans="1:3" x14ac:dyDescent="0.25">
      <c r="A350"/>
      <c r="B350" s="3" t="s">
        <v>1351</v>
      </c>
      <c r="C350" s="31" t="s">
        <v>520</v>
      </c>
    </row>
    <row r="351" spans="1:3" x14ac:dyDescent="0.25">
      <c r="A351"/>
      <c r="B351" s="3" t="s">
        <v>1351</v>
      </c>
      <c r="C351" s="31" t="s">
        <v>521</v>
      </c>
    </row>
    <row r="352" spans="1:3" ht="30" x14ac:dyDescent="0.25">
      <c r="A352"/>
      <c r="B352" s="3" t="s">
        <v>1351</v>
      </c>
      <c r="C352" s="31" t="s">
        <v>522</v>
      </c>
    </row>
    <row r="353" spans="1:3" ht="30" x14ac:dyDescent="0.25">
      <c r="A353"/>
      <c r="B353" s="3" t="s">
        <v>1351</v>
      </c>
      <c r="C353" s="31" t="s">
        <v>523</v>
      </c>
    </row>
    <row r="354" spans="1:3" x14ac:dyDescent="0.25">
      <c r="A354"/>
      <c r="B354" s="3" t="s">
        <v>1351</v>
      </c>
      <c r="C354" s="31" t="s">
        <v>524</v>
      </c>
    </row>
    <row r="355" spans="1:3" x14ac:dyDescent="0.25">
      <c r="A355"/>
      <c r="B355" s="3" t="s">
        <v>1351</v>
      </c>
      <c r="C355" s="31" t="s">
        <v>525</v>
      </c>
    </row>
    <row r="356" spans="1:3" ht="30" x14ac:dyDescent="0.25">
      <c r="A356"/>
      <c r="B356" s="3" t="s">
        <v>1351</v>
      </c>
      <c r="C356" s="31" t="s">
        <v>526</v>
      </c>
    </row>
    <row r="357" spans="1:3" x14ac:dyDescent="0.25">
      <c r="A357"/>
      <c r="B357" s="3" t="s">
        <v>1351</v>
      </c>
      <c r="C357" s="31" t="s">
        <v>527</v>
      </c>
    </row>
    <row r="358" spans="1:3" ht="30" x14ac:dyDescent="0.25">
      <c r="A358"/>
      <c r="B358" s="3" t="s">
        <v>1351</v>
      </c>
      <c r="C358" s="31" t="s">
        <v>528</v>
      </c>
    </row>
    <row r="359" spans="1:3" x14ac:dyDescent="0.25">
      <c r="A359"/>
      <c r="B359" s="3" t="s">
        <v>1351</v>
      </c>
      <c r="C359" s="31" t="s">
        <v>529</v>
      </c>
    </row>
    <row r="360" spans="1:3" x14ac:dyDescent="0.25">
      <c r="A360"/>
      <c r="B360" s="3" t="s">
        <v>1351</v>
      </c>
      <c r="C360" s="31" t="s">
        <v>530</v>
      </c>
    </row>
    <row r="361" spans="1:3" x14ac:dyDescent="0.25">
      <c r="A361"/>
      <c r="B361" s="3" t="s">
        <v>1351</v>
      </c>
      <c r="C361" s="31" t="s">
        <v>531</v>
      </c>
    </row>
    <row r="362" spans="1:3" x14ac:dyDescent="0.25">
      <c r="A362"/>
      <c r="B362" s="3" t="s">
        <v>1351</v>
      </c>
      <c r="C362" s="31" t="s">
        <v>532</v>
      </c>
    </row>
    <row r="363" spans="1:3" x14ac:dyDescent="0.25">
      <c r="A363"/>
      <c r="B363" s="3" t="s">
        <v>1351</v>
      </c>
      <c r="C363" s="31" t="s">
        <v>533</v>
      </c>
    </row>
    <row r="364" spans="1:3" x14ac:dyDescent="0.25">
      <c r="A364"/>
      <c r="B364" s="3" t="s">
        <v>1351</v>
      </c>
      <c r="C364" s="31" t="s">
        <v>534</v>
      </c>
    </row>
    <row r="365" spans="1:3" x14ac:dyDescent="0.25">
      <c r="A365"/>
      <c r="B365" s="3" t="s">
        <v>1351</v>
      </c>
      <c r="C365" s="31" t="s">
        <v>535</v>
      </c>
    </row>
    <row r="366" spans="1:3" x14ac:dyDescent="0.25">
      <c r="A366"/>
      <c r="B366" s="3" t="s">
        <v>1351</v>
      </c>
      <c r="C366" s="31" t="s">
        <v>536</v>
      </c>
    </row>
    <row r="367" spans="1:3" x14ac:dyDescent="0.25">
      <c r="A367"/>
      <c r="B367" s="3" t="s">
        <v>1351</v>
      </c>
      <c r="C367" s="31" t="s">
        <v>537</v>
      </c>
    </row>
    <row r="368" spans="1:3" x14ac:dyDescent="0.25">
      <c r="A368"/>
      <c r="B368" s="3" t="s">
        <v>1351</v>
      </c>
      <c r="C368" s="31" t="s">
        <v>538</v>
      </c>
    </row>
    <row r="369" spans="1:3" x14ac:dyDescent="0.25">
      <c r="A369"/>
      <c r="B369" s="3" t="s">
        <v>1351</v>
      </c>
      <c r="C369" s="31" t="s">
        <v>539</v>
      </c>
    </row>
    <row r="370" spans="1:3" x14ac:dyDescent="0.25">
      <c r="A370"/>
      <c r="B370" s="3" t="s">
        <v>1351</v>
      </c>
      <c r="C370" s="31" t="s">
        <v>540</v>
      </c>
    </row>
    <row r="371" spans="1:3" ht="30" x14ac:dyDescent="0.25">
      <c r="A371"/>
      <c r="B371" s="3" t="s">
        <v>1351</v>
      </c>
      <c r="C371" s="31" t="s">
        <v>541</v>
      </c>
    </row>
    <row r="372" spans="1:3" x14ac:dyDescent="0.25">
      <c r="A372"/>
      <c r="B372" s="3" t="s">
        <v>1351</v>
      </c>
      <c r="C372" s="31" t="s">
        <v>542</v>
      </c>
    </row>
    <row r="373" spans="1:3" ht="30" x14ac:dyDescent="0.25">
      <c r="A373"/>
      <c r="B373" s="3" t="s">
        <v>1351</v>
      </c>
      <c r="C373" s="31" t="s">
        <v>543</v>
      </c>
    </row>
    <row r="374" spans="1:3" x14ac:dyDescent="0.25">
      <c r="A374"/>
      <c r="B374" s="3" t="s">
        <v>1351</v>
      </c>
      <c r="C374" s="31" t="s">
        <v>544</v>
      </c>
    </row>
    <row r="375" spans="1:3" ht="45" x14ac:dyDescent="0.25">
      <c r="A375"/>
      <c r="B375" s="3" t="s">
        <v>1351</v>
      </c>
      <c r="C375" s="31" t="s">
        <v>545</v>
      </c>
    </row>
    <row r="376" spans="1:3" ht="45" x14ac:dyDescent="0.25">
      <c r="A376"/>
      <c r="B376" s="3" t="s">
        <v>1351</v>
      </c>
      <c r="C376" s="31" t="s">
        <v>546</v>
      </c>
    </row>
    <row r="377" spans="1:3" x14ac:dyDescent="0.25">
      <c r="A377"/>
      <c r="B377" s="3" t="s">
        <v>1351</v>
      </c>
      <c r="C377" s="31" t="s">
        <v>547</v>
      </c>
    </row>
    <row r="378" spans="1:3" ht="30" x14ac:dyDescent="0.25">
      <c r="A378"/>
      <c r="B378" s="3" t="s">
        <v>1351</v>
      </c>
      <c r="C378" s="31" t="s">
        <v>548</v>
      </c>
    </row>
    <row r="379" spans="1:3" ht="30" x14ac:dyDescent="0.25">
      <c r="A379"/>
      <c r="B379" s="3" t="s">
        <v>1351</v>
      </c>
      <c r="C379" s="31" t="s">
        <v>549</v>
      </c>
    </row>
    <row r="380" spans="1:3" ht="30" x14ac:dyDescent="0.25">
      <c r="A380"/>
      <c r="B380" s="3" t="s">
        <v>1351</v>
      </c>
      <c r="C380" s="31" t="s">
        <v>550</v>
      </c>
    </row>
    <row r="381" spans="1:3" ht="30" x14ac:dyDescent="0.25">
      <c r="A381"/>
      <c r="B381" s="3" t="s">
        <v>1351</v>
      </c>
      <c r="C381" s="31" t="s">
        <v>551</v>
      </c>
    </row>
    <row r="382" spans="1:3" x14ac:dyDescent="0.25">
      <c r="A382"/>
      <c r="B382" s="3" t="s">
        <v>1352</v>
      </c>
      <c r="C382" s="31" t="s">
        <v>552</v>
      </c>
    </row>
    <row r="383" spans="1:3" x14ac:dyDescent="0.25">
      <c r="A383"/>
      <c r="B383" s="3" t="s">
        <v>1352</v>
      </c>
      <c r="C383" s="31" t="s">
        <v>553</v>
      </c>
    </row>
    <row r="384" spans="1:3" x14ac:dyDescent="0.25">
      <c r="A384"/>
      <c r="B384" s="3" t="s">
        <v>1352</v>
      </c>
      <c r="C384" s="31" t="s">
        <v>554</v>
      </c>
    </row>
    <row r="385" spans="1:3" x14ac:dyDescent="0.25">
      <c r="A385"/>
      <c r="B385" s="3" t="s">
        <v>1352</v>
      </c>
      <c r="C385" s="31" t="s">
        <v>555</v>
      </c>
    </row>
    <row r="386" spans="1:3" x14ac:dyDescent="0.25">
      <c r="A386"/>
      <c r="B386" s="3" t="s">
        <v>1352</v>
      </c>
      <c r="C386" s="31" t="s">
        <v>556</v>
      </c>
    </row>
    <row r="387" spans="1:3" x14ac:dyDescent="0.25">
      <c r="A387"/>
      <c r="B387" s="3" t="s">
        <v>1352</v>
      </c>
      <c r="C387" s="31" t="s">
        <v>557</v>
      </c>
    </row>
    <row r="388" spans="1:3" x14ac:dyDescent="0.25">
      <c r="A388"/>
      <c r="B388" s="3" t="s">
        <v>1352</v>
      </c>
      <c r="C388" s="31" t="s">
        <v>558</v>
      </c>
    </row>
    <row r="389" spans="1:3" x14ac:dyDescent="0.25">
      <c r="A389"/>
      <c r="B389" s="3" t="s">
        <v>1352</v>
      </c>
      <c r="C389" s="31" t="s">
        <v>559</v>
      </c>
    </row>
    <row r="390" spans="1:3" x14ac:dyDescent="0.25">
      <c r="A390"/>
      <c r="B390" s="3" t="s">
        <v>1352</v>
      </c>
      <c r="C390" s="31" t="s">
        <v>560</v>
      </c>
    </row>
    <row r="391" spans="1:3" x14ac:dyDescent="0.25">
      <c r="A391"/>
      <c r="B391" s="3" t="s">
        <v>1352</v>
      </c>
      <c r="C391" s="31" t="s">
        <v>561</v>
      </c>
    </row>
    <row r="392" spans="1:3" x14ac:dyDescent="0.25">
      <c r="A392"/>
      <c r="B392" s="3" t="s">
        <v>1352</v>
      </c>
      <c r="C392" s="31" t="s">
        <v>562</v>
      </c>
    </row>
    <row r="393" spans="1:3" x14ac:dyDescent="0.25">
      <c r="A393"/>
      <c r="B393" s="3" t="s">
        <v>1352</v>
      </c>
      <c r="C393" s="31" t="s">
        <v>563</v>
      </c>
    </row>
    <row r="394" spans="1:3" x14ac:dyDescent="0.25">
      <c r="A394"/>
      <c r="B394" s="3" t="s">
        <v>1352</v>
      </c>
      <c r="C394" s="31" t="s">
        <v>564</v>
      </c>
    </row>
    <row r="395" spans="1:3" x14ac:dyDescent="0.25">
      <c r="A395"/>
      <c r="B395" s="3" t="s">
        <v>1352</v>
      </c>
      <c r="C395" s="31" t="s">
        <v>565</v>
      </c>
    </row>
    <row r="396" spans="1:3" ht="30" x14ac:dyDescent="0.25">
      <c r="A396"/>
      <c r="B396" s="3" t="s">
        <v>1352</v>
      </c>
      <c r="C396" s="31" t="s">
        <v>566</v>
      </c>
    </row>
    <row r="397" spans="1:3" x14ac:dyDescent="0.25">
      <c r="A397"/>
      <c r="B397" s="3" t="s">
        <v>1352</v>
      </c>
      <c r="C397" s="31" t="s">
        <v>567</v>
      </c>
    </row>
    <row r="398" spans="1:3" x14ac:dyDescent="0.25">
      <c r="A398"/>
      <c r="B398" s="3" t="s">
        <v>1352</v>
      </c>
      <c r="C398" s="31" t="s">
        <v>568</v>
      </c>
    </row>
    <row r="399" spans="1:3" x14ac:dyDescent="0.25">
      <c r="A399"/>
      <c r="B399" s="3" t="s">
        <v>1352</v>
      </c>
      <c r="C399" s="31" t="s">
        <v>569</v>
      </c>
    </row>
    <row r="400" spans="1:3" x14ac:dyDescent="0.25">
      <c r="A400"/>
      <c r="B400" s="3" t="s">
        <v>1352</v>
      </c>
      <c r="C400" s="31" t="s">
        <v>570</v>
      </c>
    </row>
    <row r="401" spans="1:3" x14ac:dyDescent="0.25">
      <c r="A401"/>
      <c r="B401" s="3" t="s">
        <v>1352</v>
      </c>
      <c r="C401" s="31" t="s">
        <v>571</v>
      </c>
    </row>
    <row r="402" spans="1:3" x14ac:dyDescent="0.25">
      <c r="A402"/>
      <c r="B402" s="3" t="s">
        <v>1352</v>
      </c>
      <c r="C402" s="31" t="s">
        <v>572</v>
      </c>
    </row>
    <row r="403" spans="1:3" x14ac:dyDescent="0.25">
      <c r="A403"/>
      <c r="B403" s="3" t="s">
        <v>1352</v>
      </c>
      <c r="C403" s="31" t="s">
        <v>573</v>
      </c>
    </row>
    <row r="404" spans="1:3" x14ac:dyDescent="0.25">
      <c r="A404"/>
      <c r="B404" s="3" t="s">
        <v>1352</v>
      </c>
      <c r="C404" s="31" t="s">
        <v>574</v>
      </c>
    </row>
    <row r="405" spans="1:3" x14ac:dyDescent="0.25">
      <c r="A405"/>
      <c r="B405" s="3" t="s">
        <v>1352</v>
      </c>
      <c r="C405" s="31" t="s">
        <v>575</v>
      </c>
    </row>
    <row r="406" spans="1:3" x14ac:dyDescent="0.25">
      <c r="A406"/>
      <c r="B406" s="3" t="s">
        <v>1352</v>
      </c>
      <c r="C406" s="31" t="s">
        <v>576</v>
      </c>
    </row>
    <row r="407" spans="1:3" x14ac:dyDescent="0.25">
      <c r="A407"/>
      <c r="B407" s="3" t="s">
        <v>1352</v>
      </c>
      <c r="C407" s="31" t="s">
        <v>577</v>
      </c>
    </row>
    <row r="408" spans="1:3" x14ac:dyDescent="0.25">
      <c r="A408"/>
      <c r="B408" s="3" t="s">
        <v>1352</v>
      </c>
      <c r="C408" s="31" t="s">
        <v>578</v>
      </c>
    </row>
    <row r="409" spans="1:3" x14ac:dyDescent="0.25">
      <c r="A409"/>
      <c r="B409" s="3" t="s">
        <v>1352</v>
      </c>
      <c r="C409" s="31" t="s">
        <v>579</v>
      </c>
    </row>
    <row r="410" spans="1:3" x14ac:dyDescent="0.25">
      <c r="A410"/>
      <c r="B410" s="3" t="s">
        <v>1352</v>
      </c>
      <c r="C410" s="31" t="s">
        <v>580</v>
      </c>
    </row>
    <row r="411" spans="1:3" x14ac:dyDescent="0.25">
      <c r="A411"/>
      <c r="B411" s="3" t="s">
        <v>1352</v>
      </c>
      <c r="C411" s="31" t="s">
        <v>581</v>
      </c>
    </row>
    <row r="412" spans="1:3" x14ac:dyDescent="0.25">
      <c r="A412"/>
      <c r="B412" s="3" t="s">
        <v>1352</v>
      </c>
      <c r="C412" s="31" t="s">
        <v>582</v>
      </c>
    </row>
    <row r="413" spans="1:3" x14ac:dyDescent="0.25">
      <c r="A413"/>
      <c r="B413" s="3" t="s">
        <v>1352</v>
      </c>
      <c r="C413" s="31" t="s">
        <v>583</v>
      </c>
    </row>
    <row r="414" spans="1:3" x14ac:dyDescent="0.25">
      <c r="A414"/>
      <c r="B414" s="3" t="s">
        <v>1352</v>
      </c>
      <c r="C414" s="31" t="s">
        <v>584</v>
      </c>
    </row>
    <row r="415" spans="1:3" ht="14.1" customHeight="1" x14ac:dyDescent="0.25">
      <c r="A415"/>
      <c r="B415" s="3" t="s">
        <v>1352</v>
      </c>
      <c r="C415" s="31" t="s">
        <v>585</v>
      </c>
    </row>
    <row r="416" spans="1:3" ht="30" x14ac:dyDescent="0.25">
      <c r="A416"/>
      <c r="B416" s="3" t="s">
        <v>1352</v>
      </c>
      <c r="C416" s="31" t="s">
        <v>586</v>
      </c>
    </row>
    <row r="417" spans="1:3" x14ac:dyDescent="0.25">
      <c r="A417"/>
      <c r="B417" s="3" t="s">
        <v>1352</v>
      </c>
      <c r="C417" s="31" t="s">
        <v>587</v>
      </c>
    </row>
    <row r="418" spans="1:3" x14ac:dyDescent="0.25">
      <c r="A418"/>
      <c r="B418" s="3" t="s">
        <v>1352</v>
      </c>
      <c r="C418" s="31" t="s">
        <v>588</v>
      </c>
    </row>
    <row r="419" spans="1:3" ht="30" x14ac:dyDescent="0.25">
      <c r="A419"/>
      <c r="B419" s="3" t="s">
        <v>1352</v>
      </c>
      <c r="C419" s="31" t="s">
        <v>589</v>
      </c>
    </row>
    <row r="420" spans="1:3" x14ac:dyDescent="0.25">
      <c r="A420"/>
      <c r="B420" s="3" t="s">
        <v>1352</v>
      </c>
      <c r="C420" s="31" t="s">
        <v>590</v>
      </c>
    </row>
    <row r="421" spans="1:3" x14ac:dyDescent="0.25">
      <c r="A421"/>
      <c r="B421" s="3" t="s">
        <v>1352</v>
      </c>
      <c r="C421" s="31" t="s">
        <v>591</v>
      </c>
    </row>
    <row r="422" spans="1:3" x14ac:dyDescent="0.25">
      <c r="A422"/>
      <c r="B422" s="3" t="s">
        <v>1352</v>
      </c>
      <c r="C422" s="31" t="s">
        <v>592</v>
      </c>
    </row>
    <row r="423" spans="1:3" x14ac:dyDescent="0.25">
      <c r="A423"/>
      <c r="B423" s="3" t="s">
        <v>1352</v>
      </c>
      <c r="C423" s="31" t="s">
        <v>593</v>
      </c>
    </row>
    <row r="424" spans="1:3" x14ac:dyDescent="0.25">
      <c r="A424"/>
      <c r="B424" s="3" t="s">
        <v>1352</v>
      </c>
      <c r="C424" s="31" t="s">
        <v>594</v>
      </c>
    </row>
    <row r="425" spans="1:3" x14ac:dyDescent="0.25">
      <c r="A425"/>
      <c r="B425" s="3" t="s">
        <v>1352</v>
      </c>
      <c r="C425" s="31" t="s">
        <v>595</v>
      </c>
    </row>
    <row r="426" spans="1:3" x14ac:dyDescent="0.25">
      <c r="A426"/>
      <c r="B426" s="3" t="s">
        <v>1352</v>
      </c>
      <c r="C426" s="31" t="s">
        <v>596</v>
      </c>
    </row>
    <row r="427" spans="1:3" x14ac:dyDescent="0.25">
      <c r="A427"/>
      <c r="B427" s="3" t="s">
        <v>1353</v>
      </c>
      <c r="C427" s="31" t="s">
        <v>597</v>
      </c>
    </row>
    <row r="428" spans="1:3" x14ac:dyDescent="0.25">
      <c r="A428"/>
      <c r="B428" s="3" t="s">
        <v>1353</v>
      </c>
      <c r="C428" s="31" t="s">
        <v>598</v>
      </c>
    </row>
    <row r="429" spans="1:3" x14ac:dyDescent="0.25">
      <c r="A429"/>
      <c r="B429" s="3" t="s">
        <v>1353</v>
      </c>
      <c r="C429" s="31" t="s">
        <v>599</v>
      </c>
    </row>
    <row r="430" spans="1:3" x14ac:dyDescent="0.25">
      <c r="A430"/>
      <c r="B430" s="3" t="s">
        <v>1353</v>
      </c>
      <c r="C430" s="31" t="s">
        <v>600</v>
      </c>
    </row>
    <row r="431" spans="1:3" x14ac:dyDescent="0.25">
      <c r="A431"/>
      <c r="B431" s="3" t="s">
        <v>1353</v>
      </c>
      <c r="C431" s="31" t="s">
        <v>601</v>
      </c>
    </row>
    <row r="432" spans="1:3" x14ac:dyDescent="0.25">
      <c r="A432"/>
      <c r="B432" s="3" t="s">
        <v>1353</v>
      </c>
      <c r="C432" s="31" t="s">
        <v>602</v>
      </c>
    </row>
    <row r="433" spans="1:3" x14ac:dyDescent="0.25">
      <c r="A433"/>
      <c r="B433" s="3" t="s">
        <v>1353</v>
      </c>
      <c r="C433" s="31" t="s">
        <v>603</v>
      </c>
    </row>
    <row r="434" spans="1:3" x14ac:dyDescent="0.25">
      <c r="A434"/>
      <c r="B434" s="3" t="s">
        <v>1353</v>
      </c>
      <c r="C434" s="31" t="s">
        <v>604</v>
      </c>
    </row>
    <row r="435" spans="1:3" x14ac:dyDescent="0.25">
      <c r="A435"/>
      <c r="B435" s="3" t="s">
        <v>1353</v>
      </c>
      <c r="C435" s="31" t="s">
        <v>605</v>
      </c>
    </row>
    <row r="436" spans="1:3" ht="30" x14ac:dyDescent="0.25">
      <c r="A436"/>
      <c r="B436" s="3" t="s">
        <v>1353</v>
      </c>
      <c r="C436" s="31" t="s">
        <v>606</v>
      </c>
    </row>
    <row r="437" spans="1:3" x14ac:dyDescent="0.25">
      <c r="A437"/>
      <c r="B437" s="3" t="s">
        <v>1353</v>
      </c>
      <c r="C437" s="31" t="s">
        <v>607</v>
      </c>
    </row>
    <row r="438" spans="1:3" x14ac:dyDescent="0.25">
      <c r="A438"/>
      <c r="B438" s="3" t="s">
        <v>1353</v>
      </c>
      <c r="C438" s="31" t="s">
        <v>608</v>
      </c>
    </row>
    <row r="439" spans="1:3" x14ac:dyDescent="0.25">
      <c r="A439"/>
      <c r="B439" s="3" t="s">
        <v>1353</v>
      </c>
      <c r="C439" s="31" t="s">
        <v>609</v>
      </c>
    </row>
    <row r="440" spans="1:3" x14ac:dyDescent="0.25">
      <c r="A440"/>
      <c r="B440" s="3" t="s">
        <v>1353</v>
      </c>
      <c r="C440" s="31" t="s">
        <v>610</v>
      </c>
    </row>
    <row r="441" spans="1:3" x14ac:dyDescent="0.25">
      <c r="A441"/>
      <c r="B441" s="3" t="s">
        <v>1353</v>
      </c>
      <c r="C441" s="31" t="s">
        <v>611</v>
      </c>
    </row>
    <row r="442" spans="1:3" ht="30" x14ac:dyDescent="0.25">
      <c r="A442"/>
      <c r="B442" s="3" t="s">
        <v>1353</v>
      </c>
      <c r="C442" s="31" t="s">
        <v>612</v>
      </c>
    </row>
    <row r="443" spans="1:3" x14ac:dyDescent="0.25">
      <c r="A443"/>
      <c r="B443" s="3" t="s">
        <v>1353</v>
      </c>
      <c r="C443" s="31" t="s">
        <v>613</v>
      </c>
    </row>
    <row r="444" spans="1:3" x14ac:dyDescent="0.25">
      <c r="A444"/>
      <c r="B444" s="3" t="s">
        <v>1353</v>
      </c>
      <c r="C444" s="31" t="s">
        <v>614</v>
      </c>
    </row>
    <row r="445" spans="1:3" x14ac:dyDescent="0.25">
      <c r="A445"/>
      <c r="B445" s="3" t="s">
        <v>1353</v>
      </c>
      <c r="C445" s="31" t="s">
        <v>615</v>
      </c>
    </row>
    <row r="446" spans="1:3" x14ac:dyDescent="0.25">
      <c r="A446"/>
      <c r="B446" s="3" t="s">
        <v>1353</v>
      </c>
      <c r="C446" s="31" t="s">
        <v>616</v>
      </c>
    </row>
    <row r="447" spans="1:3" x14ac:dyDescent="0.25">
      <c r="A447"/>
      <c r="B447" s="3" t="s">
        <v>1353</v>
      </c>
      <c r="C447" s="31" t="s">
        <v>617</v>
      </c>
    </row>
    <row r="448" spans="1:3" x14ac:dyDescent="0.25">
      <c r="A448"/>
      <c r="B448" s="3" t="s">
        <v>1353</v>
      </c>
      <c r="C448" s="31" t="s">
        <v>618</v>
      </c>
    </row>
    <row r="449" spans="1:3" x14ac:dyDescent="0.25">
      <c r="A449"/>
      <c r="B449" s="3" t="s">
        <v>1353</v>
      </c>
      <c r="C449" s="31" t="s">
        <v>619</v>
      </c>
    </row>
    <row r="450" spans="1:3" x14ac:dyDescent="0.25">
      <c r="A450"/>
      <c r="B450" s="3" t="s">
        <v>1353</v>
      </c>
      <c r="C450" s="31" t="s">
        <v>620</v>
      </c>
    </row>
    <row r="451" spans="1:3" x14ac:dyDescent="0.25">
      <c r="A451"/>
      <c r="B451" s="3" t="s">
        <v>1353</v>
      </c>
      <c r="C451" s="31" t="s">
        <v>621</v>
      </c>
    </row>
    <row r="452" spans="1:3" x14ac:dyDescent="0.25">
      <c r="A452"/>
      <c r="B452" s="3" t="s">
        <v>1353</v>
      </c>
      <c r="C452" s="31" t="s">
        <v>622</v>
      </c>
    </row>
    <row r="453" spans="1:3" x14ac:dyDescent="0.25">
      <c r="A453"/>
      <c r="B453" s="3" t="s">
        <v>1353</v>
      </c>
      <c r="C453" s="31" t="s">
        <v>623</v>
      </c>
    </row>
    <row r="454" spans="1:3" x14ac:dyDescent="0.25">
      <c r="A454"/>
      <c r="B454" s="3" t="s">
        <v>1353</v>
      </c>
      <c r="C454" s="31" t="s">
        <v>624</v>
      </c>
    </row>
    <row r="455" spans="1:3" x14ac:dyDescent="0.25">
      <c r="A455"/>
      <c r="B455" s="3" t="s">
        <v>1353</v>
      </c>
      <c r="C455" s="31" t="s">
        <v>625</v>
      </c>
    </row>
    <row r="456" spans="1:3" x14ac:dyDescent="0.25">
      <c r="A456"/>
      <c r="B456" s="3" t="s">
        <v>1353</v>
      </c>
      <c r="C456" s="31" t="s">
        <v>626</v>
      </c>
    </row>
    <row r="457" spans="1:3" x14ac:dyDescent="0.25">
      <c r="A457"/>
      <c r="B457" s="3" t="s">
        <v>1353</v>
      </c>
      <c r="C457" s="31" t="s">
        <v>627</v>
      </c>
    </row>
    <row r="458" spans="1:3" x14ac:dyDescent="0.25">
      <c r="A458"/>
      <c r="B458" s="3" t="s">
        <v>1353</v>
      </c>
      <c r="C458" s="31" t="s">
        <v>628</v>
      </c>
    </row>
    <row r="459" spans="1:3" ht="30" x14ac:dyDescent="0.25">
      <c r="A459"/>
      <c r="B459" s="3" t="s">
        <v>1353</v>
      </c>
      <c r="C459" s="31" t="s">
        <v>629</v>
      </c>
    </row>
    <row r="460" spans="1:3" x14ac:dyDescent="0.25">
      <c r="A460"/>
      <c r="B460" s="3" t="s">
        <v>1353</v>
      </c>
      <c r="C460" s="31" t="s">
        <v>630</v>
      </c>
    </row>
    <row r="461" spans="1:3" x14ac:dyDescent="0.25">
      <c r="A461"/>
      <c r="B461" s="3" t="s">
        <v>1353</v>
      </c>
      <c r="C461" s="31" t="s">
        <v>631</v>
      </c>
    </row>
    <row r="462" spans="1:3" x14ac:dyDescent="0.25">
      <c r="A462"/>
      <c r="B462" s="3" t="s">
        <v>1353</v>
      </c>
      <c r="C462" s="31" t="s">
        <v>632</v>
      </c>
    </row>
    <row r="463" spans="1:3" x14ac:dyDescent="0.25">
      <c r="A463"/>
      <c r="B463" s="3" t="s">
        <v>1353</v>
      </c>
      <c r="C463" s="31" t="s">
        <v>633</v>
      </c>
    </row>
    <row r="464" spans="1:3" x14ac:dyDescent="0.25">
      <c r="A464"/>
      <c r="B464" s="3" t="s">
        <v>1353</v>
      </c>
      <c r="C464" s="31" t="s">
        <v>634</v>
      </c>
    </row>
    <row r="465" spans="1:3" x14ac:dyDescent="0.25">
      <c r="A465"/>
      <c r="B465" s="3" t="s">
        <v>1353</v>
      </c>
      <c r="C465" s="31" t="s">
        <v>635</v>
      </c>
    </row>
    <row r="466" spans="1:3" x14ac:dyDescent="0.25">
      <c r="A466"/>
      <c r="B466" s="3" t="s">
        <v>1353</v>
      </c>
      <c r="C466" s="31" t="s">
        <v>636</v>
      </c>
    </row>
    <row r="467" spans="1:3" ht="30" x14ac:dyDescent="0.25">
      <c r="A467"/>
      <c r="B467" s="3" t="s">
        <v>1353</v>
      </c>
      <c r="C467" s="31" t="s">
        <v>637</v>
      </c>
    </row>
    <row r="468" spans="1:3" x14ac:dyDescent="0.25">
      <c r="A468"/>
      <c r="B468" s="3" t="s">
        <v>1353</v>
      </c>
      <c r="C468" s="31" t="s">
        <v>638</v>
      </c>
    </row>
    <row r="469" spans="1:3" ht="30" x14ac:dyDescent="0.25">
      <c r="A469"/>
      <c r="B469" s="3" t="s">
        <v>1353</v>
      </c>
      <c r="C469" s="31" t="s">
        <v>639</v>
      </c>
    </row>
    <row r="470" spans="1:3" x14ac:dyDescent="0.25">
      <c r="A470"/>
      <c r="B470" s="3" t="s">
        <v>1353</v>
      </c>
      <c r="C470" s="31" t="s">
        <v>640</v>
      </c>
    </row>
    <row r="471" spans="1:3" ht="30" x14ac:dyDescent="0.25">
      <c r="A471"/>
      <c r="B471" s="3" t="s">
        <v>1353</v>
      </c>
      <c r="C471" s="31" t="s">
        <v>641</v>
      </c>
    </row>
    <row r="472" spans="1:3" x14ac:dyDescent="0.25">
      <c r="A472"/>
      <c r="B472" s="3" t="s">
        <v>1353</v>
      </c>
      <c r="C472" s="31" t="s">
        <v>642</v>
      </c>
    </row>
    <row r="473" spans="1:3" x14ac:dyDescent="0.25">
      <c r="A473"/>
      <c r="B473" s="3" t="s">
        <v>1353</v>
      </c>
      <c r="C473" s="31" t="s">
        <v>643</v>
      </c>
    </row>
    <row r="474" spans="1:3" x14ac:dyDescent="0.25">
      <c r="A474"/>
      <c r="B474" s="3" t="s">
        <v>1353</v>
      </c>
      <c r="C474" s="31" t="s">
        <v>644</v>
      </c>
    </row>
    <row r="475" spans="1:3" x14ac:dyDescent="0.25">
      <c r="A475"/>
      <c r="B475" s="3" t="s">
        <v>1353</v>
      </c>
      <c r="C475" s="31" t="s">
        <v>645</v>
      </c>
    </row>
    <row r="476" spans="1:3" x14ac:dyDescent="0.25">
      <c r="A476"/>
      <c r="B476" s="3" t="s">
        <v>1353</v>
      </c>
      <c r="C476" s="31" t="s">
        <v>646</v>
      </c>
    </row>
    <row r="477" spans="1:3" x14ac:dyDescent="0.25">
      <c r="A477"/>
      <c r="B477" s="3" t="s">
        <v>1353</v>
      </c>
      <c r="C477" s="31" t="s">
        <v>647</v>
      </c>
    </row>
    <row r="478" spans="1:3" x14ac:dyDescent="0.25">
      <c r="A478"/>
      <c r="B478" s="3" t="s">
        <v>1353</v>
      </c>
      <c r="C478" s="31" t="s">
        <v>648</v>
      </c>
    </row>
    <row r="479" spans="1:3" x14ac:dyDescent="0.25">
      <c r="A479"/>
      <c r="B479" s="3" t="s">
        <v>1353</v>
      </c>
      <c r="C479" s="31" t="s">
        <v>649</v>
      </c>
    </row>
    <row r="480" spans="1:3" x14ac:dyDescent="0.25">
      <c r="A480"/>
      <c r="B480" s="3" t="s">
        <v>1353</v>
      </c>
      <c r="C480" s="31" t="s">
        <v>650</v>
      </c>
    </row>
    <row r="481" spans="1:3" x14ac:dyDescent="0.25">
      <c r="A481"/>
      <c r="B481" s="3" t="s">
        <v>1353</v>
      </c>
      <c r="C481" s="31" t="s">
        <v>651</v>
      </c>
    </row>
    <row r="482" spans="1:3" ht="30" x14ac:dyDescent="0.25">
      <c r="A482"/>
      <c r="B482" s="3" t="s">
        <v>1353</v>
      </c>
      <c r="C482" s="31" t="s">
        <v>652</v>
      </c>
    </row>
    <row r="483" spans="1:3" x14ac:dyDescent="0.25">
      <c r="A483"/>
      <c r="B483" s="3" t="s">
        <v>1353</v>
      </c>
      <c r="C483" s="31" t="s">
        <v>653</v>
      </c>
    </row>
    <row r="484" spans="1:3" x14ac:dyDescent="0.25">
      <c r="A484"/>
      <c r="B484" s="3" t="s">
        <v>1353</v>
      </c>
      <c r="C484" s="31" t="s">
        <v>654</v>
      </c>
    </row>
    <row r="485" spans="1:3" x14ac:dyDescent="0.25">
      <c r="A485"/>
      <c r="B485" s="3" t="s">
        <v>1353</v>
      </c>
      <c r="C485" s="31" t="s">
        <v>655</v>
      </c>
    </row>
    <row r="486" spans="1:3" x14ac:dyDescent="0.25">
      <c r="A486"/>
      <c r="B486" s="3" t="s">
        <v>1353</v>
      </c>
      <c r="C486" s="31" t="s">
        <v>656</v>
      </c>
    </row>
    <row r="487" spans="1:3" x14ac:dyDescent="0.25">
      <c r="A487"/>
      <c r="B487" s="3" t="s">
        <v>1353</v>
      </c>
      <c r="C487" s="31" t="s">
        <v>657</v>
      </c>
    </row>
    <row r="488" spans="1:3" ht="30" x14ac:dyDescent="0.25">
      <c r="A488"/>
      <c r="B488" s="3" t="s">
        <v>1353</v>
      </c>
      <c r="C488" s="31" t="s">
        <v>658</v>
      </c>
    </row>
    <row r="489" spans="1:3" x14ac:dyDescent="0.25">
      <c r="A489"/>
      <c r="B489" s="3" t="s">
        <v>1353</v>
      </c>
      <c r="C489" s="31" t="s">
        <v>659</v>
      </c>
    </row>
    <row r="490" spans="1:3" x14ac:dyDescent="0.25">
      <c r="A490"/>
      <c r="B490" s="3" t="s">
        <v>1353</v>
      </c>
      <c r="C490" s="31" t="s">
        <v>660</v>
      </c>
    </row>
    <row r="491" spans="1:3" x14ac:dyDescent="0.25">
      <c r="A491"/>
      <c r="B491" s="3" t="s">
        <v>1353</v>
      </c>
      <c r="C491" s="31" t="s">
        <v>661</v>
      </c>
    </row>
    <row r="492" spans="1:3" ht="30" x14ac:dyDescent="0.25">
      <c r="A492"/>
      <c r="B492" s="3" t="s">
        <v>1353</v>
      </c>
      <c r="C492" s="31" t="s">
        <v>662</v>
      </c>
    </row>
    <row r="493" spans="1:3" ht="30" x14ac:dyDescent="0.25">
      <c r="A493"/>
      <c r="B493" s="3" t="s">
        <v>1353</v>
      </c>
      <c r="C493" s="31" t="s">
        <v>663</v>
      </c>
    </row>
    <row r="494" spans="1:3" ht="30" x14ac:dyDescent="0.25">
      <c r="A494"/>
      <c r="B494" s="3" t="s">
        <v>1353</v>
      </c>
      <c r="C494" s="31" t="s">
        <v>664</v>
      </c>
    </row>
    <row r="495" spans="1:3" ht="30" x14ac:dyDescent="0.25">
      <c r="A495"/>
      <c r="B495" s="3" t="s">
        <v>1353</v>
      </c>
      <c r="C495" s="31" t="s">
        <v>665</v>
      </c>
    </row>
    <row r="496" spans="1:3" x14ac:dyDescent="0.25">
      <c r="A496"/>
      <c r="B496" s="3" t="s">
        <v>1353</v>
      </c>
      <c r="C496" s="31" t="s">
        <v>666</v>
      </c>
    </row>
    <row r="497" spans="1:3" x14ac:dyDescent="0.25">
      <c r="A497"/>
      <c r="B497" s="3" t="s">
        <v>1353</v>
      </c>
      <c r="C497" s="31" t="s">
        <v>667</v>
      </c>
    </row>
    <row r="498" spans="1:3" x14ac:dyDescent="0.25">
      <c r="A498"/>
      <c r="B498" s="3" t="s">
        <v>1353</v>
      </c>
      <c r="C498" s="31" t="s">
        <v>668</v>
      </c>
    </row>
    <row r="499" spans="1:3" x14ac:dyDescent="0.25">
      <c r="A499"/>
      <c r="B499" s="3" t="s">
        <v>1353</v>
      </c>
      <c r="C499" s="31" t="s">
        <v>669</v>
      </c>
    </row>
    <row r="500" spans="1:3" x14ac:dyDescent="0.25">
      <c r="A500"/>
      <c r="B500" s="3" t="s">
        <v>1353</v>
      </c>
      <c r="C500" s="31" t="s">
        <v>670</v>
      </c>
    </row>
    <row r="501" spans="1:3" ht="30" x14ac:dyDescent="0.25">
      <c r="A501"/>
      <c r="B501" s="3" t="s">
        <v>1353</v>
      </c>
      <c r="C501" s="31" t="s">
        <v>671</v>
      </c>
    </row>
    <row r="502" spans="1:3" ht="30" x14ac:dyDescent="0.25">
      <c r="A502"/>
      <c r="B502" s="3" t="s">
        <v>1353</v>
      </c>
      <c r="C502" s="31" t="s">
        <v>672</v>
      </c>
    </row>
    <row r="503" spans="1:3" x14ac:dyDescent="0.25">
      <c r="A503"/>
      <c r="B503" s="3" t="s">
        <v>1353</v>
      </c>
      <c r="C503" s="31" t="s">
        <v>673</v>
      </c>
    </row>
    <row r="504" spans="1:3" x14ac:dyDescent="0.25">
      <c r="A504"/>
      <c r="B504" s="3" t="s">
        <v>1353</v>
      </c>
      <c r="C504" s="31" t="s">
        <v>674</v>
      </c>
    </row>
    <row r="505" spans="1:3" ht="30" x14ac:dyDescent="0.25">
      <c r="A505"/>
      <c r="B505" s="3" t="s">
        <v>1353</v>
      </c>
      <c r="C505" s="31" t="s">
        <v>675</v>
      </c>
    </row>
    <row r="506" spans="1:3" x14ac:dyDescent="0.25">
      <c r="A506"/>
      <c r="B506" s="3" t="s">
        <v>1353</v>
      </c>
      <c r="C506" s="31" t="s">
        <v>676</v>
      </c>
    </row>
    <row r="507" spans="1:3" ht="30" x14ac:dyDescent="0.25">
      <c r="A507"/>
      <c r="B507" s="3" t="s">
        <v>1353</v>
      </c>
      <c r="C507" s="31" t="s">
        <v>677</v>
      </c>
    </row>
    <row r="508" spans="1:3" x14ac:dyDescent="0.25">
      <c r="A508"/>
      <c r="B508" s="3" t="s">
        <v>1353</v>
      </c>
      <c r="C508" s="31" t="s">
        <v>678</v>
      </c>
    </row>
    <row r="509" spans="1:3" x14ac:dyDescent="0.25">
      <c r="A509"/>
      <c r="B509" s="3" t="s">
        <v>1353</v>
      </c>
      <c r="C509" s="31" t="s">
        <v>679</v>
      </c>
    </row>
    <row r="510" spans="1:3" x14ac:dyDescent="0.25">
      <c r="A510"/>
      <c r="B510" s="3" t="s">
        <v>1353</v>
      </c>
      <c r="C510" s="31" t="s">
        <v>680</v>
      </c>
    </row>
    <row r="511" spans="1:3" x14ac:dyDescent="0.25">
      <c r="A511"/>
      <c r="B511" s="3" t="s">
        <v>1353</v>
      </c>
      <c r="C511" s="31" t="s">
        <v>681</v>
      </c>
    </row>
    <row r="512" spans="1:3" x14ac:dyDescent="0.25">
      <c r="A512"/>
      <c r="B512" s="3" t="s">
        <v>1353</v>
      </c>
      <c r="C512" s="31" t="s">
        <v>682</v>
      </c>
    </row>
    <row r="513" spans="1:3" x14ac:dyDescent="0.25">
      <c r="A513"/>
      <c r="B513" s="3" t="s">
        <v>1353</v>
      </c>
      <c r="C513" s="31" t="s">
        <v>683</v>
      </c>
    </row>
    <row r="514" spans="1:3" x14ac:dyDescent="0.25">
      <c r="A514"/>
      <c r="B514" s="3" t="s">
        <v>1353</v>
      </c>
      <c r="C514" s="31" t="s">
        <v>684</v>
      </c>
    </row>
    <row r="515" spans="1:3" x14ac:dyDescent="0.25">
      <c r="A515"/>
      <c r="B515" s="3" t="s">
        <v>1353</v>
      </c>
      <c r="C515" s="31" t="s">
        <v>685</v>
      </c>
    </row>
    <row r="516" spans="1:3" x14ac:dyDescent="0.25">
      <c r="A516"/>
      <c r="B516" s="3" t="s">
        <v>1353</v>
      </c>
      <c r="C516" s="31" t="s">
        <v>686</v>
      </c>
    </row>
    <row r="517" spans="1:3" x14ac:dyDescent="0.25">
      <c r="A517"/>
      <c r="B517" s="3" t="s">
        <v>1353</v>
      </c>
      <c r="C517" s="31" t="s">
        <v>687</v>
      </c>
    </row>
    <row r="518" spans="1:3" ht="30" x14ac:dyDescent="0.25">
      <c r="A518"/>
      <c r="B518" s="3" t="s">
        <v>1353</v>
      </c>
      <c r="C518" s="31" t="s">
        <v>688</v>
      </c>
    </row>
    <row r="519" spans="1:3" x14ac:dyDescent="0.25">
      <c r="A519"/>
      <c r="B519" s="3" t="s">
        <v>1353</v>
      </c>
      <c r="C519" s="31" t="s">
        <v>689</v>
      </c>
    </row>
    <row r="520" spans="1:3" x14ac:dyDescent="0.25">
      <c r="A520"/>
      <c r="B520" s="3" t="s">
        <v>1353</v>
      </c>
      <c r="C520" s="31" t="s">
        <v>690</v>
      </c>
    </row>
    <row r="521" spans="1:3" x14ac:dyDescent="0.25">
      <c r="A521"/>
      <c r="B521" s="3" t="s">
        <v>1353</v>
      </c>
      <c r="C521" s="31" t="s">
        <v>691</v>
      </c>
    </row>
    <row r="522" spans="1:3" ht="30" x14ac:dyDescent="0.25">
      <c r="A522"/>
      <c r="B522" s="3" t="s">
        <v>1353</v>
      </c>
      <c r="C522" s="31" t="s">
        <v>692</v>
      </c>
    </row>
    <row r="523" spans="1:3" ht="30" x14ac:dyDescent="0.25">
      <c r="A523"/>
      <c r="B523" s="3" t="s">
        <v>1353</v>
      </c>
      <c r="C523" s="31" t="s">
        <v>693</v>
      </c>
    </row>
    <row r="524" spans="1:3" x14ac:dyDescent="0.25">
      <c r="A524"/>
      <c r="B524" s="3" t="s">
        <v>1353</v>
      </c>
      <c r="C524" s="31" t="s">
        <v>694</v>
      </c>
    </row>
    <row r="525" spans="1:3" x14ac:dyDescent="0.25">
      <c r="A525"/>
      <c r="B525" s="3" t="s">
        <v>1353</v>
      </c>
      <c r="C525" s="31" t="s">
        <v>695</v>
      </c>
    </row>
    <row r="526" spans="1:3" ht="30" x14ac:dyDescent="0.25">
      <c r="A526"/>
      <c r="B526" s="3" t="s">
        <v>1353</v>
      </c>
      <c r="C526" s="31" t="s">
        <v>696</v>
      </c>
    </row>
    <row r="527" spans="1:3" ht="30" x14ac:dyDescent="0.25">
      <c r="A527"/>
      <c r="B527" s="3" t="s">
        <v>1353</v>
      </c>
      <c r="C527" s="31" t="s">
        <v>697</v>
      </c>
    </row>
    <row r="528" spans="1:3" x14ac:dyDescent="0.25">
      <c r="A528"/>
      <c r="B528" s="3" t="s">
        <v>1353</v>
      </c>
      <c r="C528" s="31" t="s">
        <v>698</v>
      </c>
    </row>
    <row r="529" spans="1:3" x14ac:dyDescent="0.25">
      <c r="A529"/>
      <c r="B529" s="3" t="s">
        <v>1353</v>
      </c>
      <c r="C529" s="31" t="s">
        <v>699</v>
      </c>
    </row>
    <row r="530" spans="1:3" x14ac:dyDescent="0.25">
      <c r="A530"/>
      <c r="B530" s="3" t="s">
        <v>1353</v>
      </c>
      <c r="C530" s="31" t="s">
        <v>700</v>
      </c>
    </row>
    <row r="531" spans="1:3" x14ac:dyDescent="0.25">
      <c r="A531"/>
      <c r="B531" s="3" t="s">
        <v>1353</v>
      </c>
      <c r="C531" s="31" t="s">
        <v>701</v>
      </c>
    </row>
    <row r="532" spans="1:3" x14ac:dyDescent="0.25">
      <c r="A532"/>
      <c r="B532" s="3" t="s">
        <v>1353</v>
      </c>
      <c r="C532" s="31" t="s">
        <v>702</v>
      </c>
    </row>
    <row r="533" spans="1:3" x14ac:dyDescent="0.25">
      <c r="A533"/>
      <c r="B533" s="3" t="s">
        <v>1353</v>
      </c>
      <c r="C533" s="31" t="s">
        <v>703</v>
      </c>
    </row>
    <row r="534" spans="1:3" x14ac:dyDescent="0.25">
      <c r="A534"/>
      <c r="B534" s="3" t="s">
        <v>1353</v>
      </c>
      <c r="C534" s="31" t="s">
        <v>704</v>
      </c>
    </row>
    <row r="535" spans="1:3" x14ac:dyDescent="0.25">
      <c r="A535"/>
      <c r="B535" s="3" t="s">
        <v>1353</v>
      </c>
      <c r="C535" s="31" t="s">
        <v>705</v>
      </c>
    </row>
    <row r="536" spans="1:3" x14ac:dyDescent="0.25">
      <c r="A536"/>
      <c r="B536" s="3" t="s">
        <v>1353</v>
      </c>
      <c r="C536" s="31" t="s">
        <v>706</v>
      </c>
    </row>
    <row r="537" spans="1:3" x14ac:dyDescent="0.25">
      <c r="A537"/>
      <c r="B537" s="3" t="s">
        <v>1353</v>
      </c>
      <c r="C537" s="31" t="s">
        <v>707</v>
      </c>
    </row>
    <row r="538" spans="1:3" ht="30" x14ac:dyDescent="0.25">
      <c r="A538"/>
      <c r="B538" s="3" t="s">
        <v>1353</v>
      </c>
      <c r="C538" s="31" t="s">
        <v>708</v>
      </c>
    </row>
    <row r="539" spans="1:3" ht="30" x14ac:dyDescent="0.25">
      <c r="A539"/>
      <c r="B539" s="3" t="s">
        <v>1353</v>
      </c>
      <c r="C539" s="31" t="s">
        <v>709</v>
      </c>
    </row>
    <row r="540" spans="1:3" ht="30" x14ac:dyDescent="0.25">
      <c r="A540"/>
      <c r="B540" s="3" t="s">
        <v>1353</v>
      </c>
      <c r="C540" s="31" t="s">
        <v>710</v>
      </c>
    </row>
    <row r="541" spans="1:3" x14ac:dyDescent="0.25">
      <c r="A541"/>
      <c r="B541" s="3" t="s">
        <v>1353</v>
      </c>
      <c r="C541" s="31" t="s">
        <v>711</v>
      </c>
    </row>
    <row r="542" spans="1:3" x14ac:dyDescent="0.25">
      <c r="A542"/>
      <c r="B542" s="3" t="s">
        <v>1353</v>
      </c>
      <c r="C542" s="31" t="s">
        <v>712</v>
      </c>
    </row>
    <row r="543" spans="1:3" x14ac:dyDescent="0.25">
      <c r="A543"/>
      <c r="B543" s="3" t="s">
        <v>1353</v>
      </c>
      <c r="C543" s="31" t="s">
        <v>713</v>
      </c>
    </row>
    <row r="544" spans="1:3" ht="30" x14ac:dyDescent="0.25">
      <c r="A544"/>
      <c r="B544" s="3" t="s">
        <v>1353</v>
      </c>
      <c r="C544" s="31" t="s">
        <v>714</v>
      </c>
    </row>
    <row r="545" spans="1:3" x14ac:dyDescent="0.25">
      <c r="A545"/>
      <c r="B545" s="3" t="s">
        <v>1353</v>
      </c>
      <c r="C545" s="31" t="s">
        <v>715</v>
      </c>
    </row>
    <row r="546" spans="1:3" x14ac:dyDescent="0.25">
      <c r="A546"/>
      <c r="B546" s="3" t="s">
        <v>1353</v>
      </c>
      <c r="C546" s="31" t="s">
        <v>716</v>
      </c>
    </row>
    <row r="547" spans="1:3" x14ac:dyDescent="0.25">
      <c r="A547"/>
      <c r="B547" s="3" t="s">
        <v>1353</v>
      </c>
      <c r="C547" s="31" t="s">
        <v>717</v>
      </c>
    </row>
    <row r="548" spans="1:3" x14ac:dyDescent="0.25">
      <c r="A548"/>
      <c r="B548" s="3" t="s">
        <v>1353</v>
      </c>
      <c r="C548" s="31" t="s">
        <v>718</v>
      </c>
    </row>
    <row r="549" spans="1:3" x14ac:dyDescent="0.25">
      <c r="A549"/>
      <c r="B549" s="3" t="s">
        <v>1353</v>
      </c>
      <c r="C549" s="31" t="s">
        <v>719</v>
      </c>
    </row>
    <row r="550" spans="1:3" ht="30" x14ac:dyDescent="0.25">
      <c r="A550"/>
      <c r="B550" s="3" t="s">
        <v>1353</v>
      </c>
      <c r="C550" s="31" t="s">
        <v>720</v>
      </c>
    </row>
    <row r="551" spans="1:3" x14ac:dyDescent="0.25">
      <c r="A551"/>
      <c r="B551" s="3" t="s">
        <v>1353</v>
      </c>
      <c r="C551" s="31" t="s">
        <v>721</v>
      </c>
    </row>
    <row r="552" spans="1:3" x14ac:dyDescent="0.25">
      <c r="A552"/>
      <c r="B552" s="3" t="s">
        <v>1353</v>
      </c>
      <c r="C552" s="31" t="s">
        <v>722</v>
      </c>
    </row>
    <row r="553" spans="1:3" x14ac:dyDescent="0.25">
      <c r="A553"/>
      <c r="B553" s="3" t="s">
        <v>1353</v>
      </c>
      <c r="C553" s="31" t="s">
        <v>723</v>
      </c>
    </row>
    <row r="554" spans="1:3" x14ac:dyDescent="0.25">
      <c r="A554"/>
      <c r="B554" s="3" t="s">
        <v>1353</v>
      </c>
      <c r="C554" s="31" t="s">
        <v>724</v>
      </c>
    </row>
    <row r="555" spans="1:3" x14ac:dyDescent="0.25">
      <c r="A555"/>
      <c r="B555" s="3" t="s">
        <v>1353</v>
      </c>
      <c r="C555" s="31" t="s">
        <v>725</v>
      </c>
    </row>
    <row r="556" spans="1:3" x14ac:dyDescent="0.25">
      <c r="A556"/>
      <c r="B556" s="3" t="s">
        <v>1353</v>
      </c>
      <c r="C556" s="31" t="s">
        <v>726</v>
      </c>
    </row>
    <row r="557" spans="1:3" x14ac:dyDescent="0.25">
      <c r="A557"/>
      <c r="B557" s="3" t="s">
        <v>1353</v>
      </c>
      <c r="C557" s="31" t="s">
        <v>727</v>
      </c>
    </row>
    <row r="558" spans="1:3" x14ac:dyDescent="0.25">
      <c r="A558"/>
      <c r="B558" s="3" t="s">
        <v>1353</v>
      </c>
      <c r="C558" s="31" t="s">
        <v>728</v>
      </c>
    </row>
    <row r="559" spans="1:3" x14ac:dyDescent="0.25">
      <c r="A559"/>
      <c r="B559" s="3" t="s">
        <v>1353</v>
      </c>
      <c r="C559" s="31" t="s">
        <v>729</v>
      </c>
    </row>
    <row r="560" spans="1:3" x14ac:dyDescent="0.25">
      <c r="A560"/>
      <c r="B560" s="3" t="s">
        <v>1353</v>
      </c>
      <c r="C560" s="31" t="s">
        <v>730</v>
      </c>
    </row>
    <row r="561" spans="1:3" x14ac:dyDescent="0.25">
      <c r="A561"/>
      <c r="B561" s="3" t="s">
        <v>1353</v>
      </c>
      <c r="C561" s="31" t="s">
        <v>731</v>
      </c>
    </row>
    <row r="562" spans="1:3" x14ac:dyDescent="0.25">
      <c r="A562"/>
      <c r="B562" s="3" t="s">
        <v>1354</v>
      </c>
      <c r="C562" s="31" t="s">
        <v>732</v>
      </c>
    </row>
    <row r="563" spans="1:3" x14ac:dyDescent="0.25">
      <c r="A563"/>
      <c r="B563" s="3" t="s">
        <v>1354</v>
      </c>
      <c r="C563" s="31" t="s">
        <v>733</v>
      </c>
    </row>
    <row r="564" spans="1:3" x14ac:dyDescent="0.25">
      <c r="A564"/>
      <c r="B564" s="3" t="s">
        <v>1354</v>
      </c>
      <c r="C564" s="31" t="s">
        <v>734</v>
      </c>
    </row>
    <row r="565" spans="1:3" x14ac:dyDescent="0.25">
      <c r="A565"/>
      <c r="B565" s="3" t="s">
        <v>1354</v>
      </c>
      <c r="C565" s="31" t="s">
        <v>735</v>
      </c>
    </row>
    <row r="566" spans="1:3" x14ac:dyDescent="0.25">
      <c r="A566"/>
      <c r="B566" s="3" t="s">
        <v>1354</v>
      </c>
      <c r="C566" s="31" t="s">
        <v>736</v>
      </c>
    </row>
    <row r="567" spans="1:3" ht="30" x14ac:dyDescent="0.25">
      <c r="A567"/>
      <c r="B567" s="3" t="s">
        <v>1354</v>
      </c>
      <c r="C567" s="31" t="s">
        <v>737</v>
      </c>
    </row>
    <row r="568" spans="1:3" x14ac:dyDescent="0.25">
      <c r="A568"/>
      <c r="B568" s="3" t="s">
        <v>1354</v>
      </c>
      <c r="C568" s="31" t="s">
        <v>738</v>
      </c>
    </row>
    <row r="569" spans="1:3" x14ac:dyDescent="0.25">
      <c r="A569"/>
      <c r="B569" s="3" t="s">
        <v>1354</v>
      </c>
      <c r="C569" s="31" t="s">
        <v>739</v>
      </c>
    </row>
    <row r="570" spans="1:3" x14ac:dyDescent="0.25">
      <c r="A570"/>
      <c r="B570" s="3" t="s">
        <v>1354</v>
      </c>
      <c r="C570" s="31" t="s">
        <v>740</v>
      </c>
    </row>
    <row r="571" spans="1:3" x14ac:dyDescent="0.25">
      <c r="A571"/>
      <c r="B571" s="3" t="s">
        <v>1354</v>
      </c>
      <c r="C571" s="31" t="s">
        <v>741</v>
      </c>
    </row>
    <row r="572" spans="1:3" x14ac:dyDescent="0.25">
      <c r="A572"/>
      <c r="B572" s="3" t="s">
        <v>1354</v>
      </c>
      <c r="C572" s="31" t="s">
        <v>742</v>
      </c>
    </row>
    <row r="573" spans="1:3" ht="30" x14ac:dyDescent="0.25">
      <c r="A573"/>
      <c r="B573" s="3" t="s">
        <v>1354</v>
      </c>
      <c r="C573" s="31" t="s">
        <v>743</v>
      </c>
    </row>
    <row r="574" spans="1:3" x14ac:dyDescent="0.25">
      <c r="A574"/>
      <c r="B574" s="3" t="s">
        <v>1354</v>
      </c>
      <c r="C574" s="31" t="s">
        <v>744</v>
      </c>
    </row>
    <row r="575" spans="1:3" x14ac:dyDescent="0.25">
      <c r="A575"/>
      <c r="B575" s="3" t="s">
        <v>1354</v>
      </c>
      <c r="C575" s="31" t="s">
        <v>745</v>
      </c>
    </row>
    <row r="576" spans="1:3" x14ac:dyDescent="0.25">
      <c r="A576"/>
      <c r="B576" s="3" t="s">
        <v>1354</v>
      </c>
      <c r="C576" s="31" t="s">
        <v>746</v>
      </c>
    </row>
    <row r="577" spans="1:3" x14ac:dyDescent="0.25">
      <c r="A577"/>
      <c r="B577" s="3" t="s">
        <v>1354</v>
      </c>
      <c r="C577" s="31" t="s">
        <v>747</v>
      </c>
    </row>
    <row r="578" spans="1:3" x14ac:dyDescent="0.25">
      <c r="A578"/>
      <c r="B578" s="3" t="s">
        <v>1354</v>
      </c>
      <c r="C578" s="31" t="s">
        <v>748</v>
      </c>
    </row>
    <row r="579" spans="1:3" x14ac:dyDescent="0.25">
      <c r="A579"/>
      <c r="B579" s="3" t="s">
        <v>1354</v>
      </c>
      <c r="C579" s="31" t="s">
        <v>749</v>
      </c>
    </row>
    <row r="580" spans="1:3" x14ac:dyDescent="0.25">
      <c r="A580"/>
      <c r="B580" s="3" t="s">
        <v>1354</v>
      </c>
      <c r="C580" s="31" t="s">
        <v>750</v>
      </c>
    </row>
    <row r="581" spans="1:3" x14ac:dyDescent="0.25">
      <c r="A581"/>
      <c r="B581" s="3" t="s">
        <v>1354</v>
      </c>
      <c r="C581" s="31" t="s">
        <v>751</v>
      </c>
    </row>
    <row r="582" spans="1:3" x14ac:dyDescent="0.25">
      <c r="A582"/>
      <c r="B582" s="3" t="s">
        <v>1354</v>
      </c>
      <c r="C582" s="31" t="s">
        <v>752</v>
      </c>
    </row>
    <row r="583" spans="1:3" x14ac:dyDescent="0.25">
      <c r="A583"/>
      <c r="B583" s="3" t="s">
        <v>1354</v>
      </c>
      <c r="C583" s="31" t="s">
        <v>753</v>
      </c>
    </row>
    <row r="584" spans="1:3" x14ac:dyDescent="0.25">
      <c r="A584"/>
      <c r="B584" s="3" t="s">
        <v>1354</v>
      </c>
      <c r="C584" s="31" t="s">
        <v>754</v>
      </c>
    </row>
    <row r="585" spans="1:3" ht="30" x14ac:dyDescent="0.25">
      <c r="A585"/>
      <c r="B585" s="3" t="s">
        <v>1354</v>
      </c>
      <c r="C585" s="31" t="s">
        <v>755</v>
      </c>
    </row>
    <row r="586" spans="1:3" x14ac:dyDescent="0.25">
      <c r="A586"/>
      <c r="B586" s="3" t="s">
        <v>1354</v>
      </c>
      <c r="C586" s="31" t="s">
        <v>756</v>
      </c>
    </row>
    <row r="587" spans="1:3" x14ac:dyDescent="0.25">
      <c r="A587"/>
      <c r="B587" s="3" t="s">
        <v>1354</v>
      </c>
      <c r="C587" s="31" t="s">
        <v>757</v>
      </c>
    </row>
    <row r="588" spans="1:3" x14ac:dyDescent="0.25">
      <c r="A588"/>
      <c r="B588" s="3" t="s">
        <v>1354</v>
      </c>
      <c r="C588" s="31" t="s">
        <v>758</v>
      </c>
    </row>
    <row r="589" spans="1:3" ht="30" x14ac:dyDescent="0.25">
      <c r="A589"/>
      <c r="B589" s="3" t="s">
        <v>1354</v>
      </c>
      <c r="C589" s="31" t="s">
        <v>759</v>
      </c>
    </row>
    <row r="590" spans="1:3" x14ac:dyDescent="0.25">
      <c r="A590"/>
      <c r="B590" s="3" t="s">
        <v>1354</v>
      </c>
      <c r="C590" s="31" t="s">
        <v>760</v>
      </c>
    </row>
    <row r="591" spans="1:3" x14ac:dyDescent="0.25">
      <c r="A591"/>
      <c r="B591" s="3" t="s">
        <v>1354</v>
      </c>
      <c r="C591" s="31" t="s">
        <v>761</v>
      </c>
    </row>
    <row r="592" spans="1:3" x14ac:dyDescent="0.25">
      <c r="A592"/>
      <c r="B592" s="3" t="s">
        <v>1354</v>
      </c>
      <c r="C592" s="31" t="s">
        <v>762</v>
      </c>
    </row>
    <row r="593" spans="1:3" x14ac:dyDescent="0.25">
      <c r="A593"/>
      <c r="B593" s="3" t="s">
        <v>1354</v>
      </c>
      <c r="C593" s="31" t="s">
        <v>763</v>
      </c>
    </row>
    <row r="594" spans="1:3" x14ac:dyDescent="0.25">
      <c r="A594"/>
      <c r="B594" s="3" t="s">
        <v>1354</v>
      </c>
      <c r="C594" s="31" t="s">
        <v>764</v>
      </c>
    </row>
    <row r="595" spans="1:3" x14ac:dyDescent="0.25">
      <c r="A595"/>
      <c r="B595" s="3" t="s">
        <v>1354</v>
      </c>
      <c r="C595" s="31" t="s">
        <v>765</v>
      </c>
    </row>
    <row r="596" spans="1:3" x14ac:dyDescent="0.25">
      <c r="A596"/>
      <c r="B596" s="3" t="s">
        <v>1354</v>
      </c>
      <c r="C596" s="31" t="s">
        <v>766</v>
      </c>
    </row>
    <row r="597" spans="1:3" ht="30" x14ac:dyDescent="0.25">
      <c r="A597"/>
      <c r="B597" s="3" t="s">
        <v>1354</v>
      </c>
      <c r="C597" s="31" t="s">
        <v>767</v>
      </c>
    </row>
    <row r="598" spans="1:3" ht="30" x14ac:dyDescent="0.25">
      <c r="A598"/>
      <c r="B598" s="3" t="s">
        <v>1354</v>
      </c>
      <c r="C598" s="31" t="s">
        <v>768</v>
      </c>
    </row>
    <row r="599" spans="1:3" ht="30" x14ac:dyDescent="0.25">
      <c r="A599"/>
      <c r="B599" s="3" t="s">
        <v>1354</v>
      </c>
      <c r="C599" s="31" t="s">
        <v>769</v>
      </c>
    </row>
    <row r="600" spans="1:3" x14ac:dyDescent="0.25">
      <c r="A600"/>
      <c r="B600" s="3" t="s">
        <v>1354</v>
      </c>
      <c r="C600" s="31" t="s">
        <v>770</v>
      </c>
    </row>
    <row r="601" spans="1:3" x14ac:dyDescent="0.25">
      <c r="A601"/>
      <c r="B601" s="3" t="s">
        <v>1354</v>
      </c>
      <c r="C601" s="31" t="s">
        <v>771</v>
      </c>
    </row>
    <row r="602" spans="1:3" x14ac:dyDescent="0.25">
      <c r="A602"/>
      <c r="B602" s="3" t="s">
        <v>1354</v>
      </c>
      <c r="C602" s="31" t="s">
        <v>772</v>
      </c>
    </row>
    <row r="603" spans="1:3" x14ac:dyDescent="0.25">
      <c r="A603"/>
      <c r="B603" s="3" t="s">
        <v>1354</v>
      </c>
      <c r="C603" s="31" t="s">
        <v>773</v>
      </c>
    </row>
    <row r="604" spans="1:3" ht="30" x14ac:dyDescent="0.25">
      <c r="A604"/>
      <c r="B604" s="3" t="s">
        <v>1354</v>
      </c>
      <c r="C604" s="31" t="s">
        <v>774</v>
      </c>
    </row>
    <row r="605" spans="1:3" x14ac:dyDescent="0.25">
      <c r="A605"/>
      <c r="B605" s="3" t="s">
        <v>1354</v>
      </c>
      <c r="C605" s="31" t="s">
        <v>775</v>
      </c>
    </row>
    <row r="606" spans="1:3" x14ac:dyDescent="0.25">
      <c r="A606"/>
      <c r="B606" s="3" t="s">
        <v>1354</v>
      </c>
      <c r="C606" s="31" t="s">
        <v>1403</v>
      </c>
    </row>
    <row r="607" spans="1:3" x14ac:dyDescent="0.25">
      <c r="A607"/>
      <c r="B607" s="3" t="s">
        <v>1354</v>
      </c>
      <c r="C607" s="31" t="s">
        <v>776</v>
      </c>
    </row>
    <row r="608" spans="1:3" x14ac:dyDescent="0.25">
      <c r="A608"/>
      <c r="B608" s="3" t="s">
        <v>1354</v>
      </c>
      <c r="C608" s="31" t="s">
        <v>777</v>
      </c>
    </row>
    <row r="609" spans="1:3" x14ac:dyDescent="0.25">
      <c r="A609"/>
      <c r="B609" s="3" t="s">
        <v>1354</v>
      </c>
      <c r="C609" s="31" t="s">
        <v>778</v>
      </c>
    </row>
    <row r="610" spans="1:3" ht="30" x14ac:dyDescent="0.25">
      <c r="A610"/>
      <c r="B610" s="3" t="s">
        <v>1354</v>
      </c>
      <c r="C610" s="31" t="s">
        <v>779</v>
      </c>
    </row>
    <row r="611" spans="1:3" x14ac:dyDescent="0.25">
      <c r="A611"/>
      <c r="B611" s="3" t="s">
        <v>1354</v>
      </c>
      <c r="C611" s="31" t="s">
        <v>780</v>
      </c>
    </row>
    <row r="612" spans="1:3" x14ac:dyDescent="0.25">
      <c r="A612"/>
      <c r="B612" s="3" t="s">
        <v>1354</v>
      </c>
      <c r="C612" s="31" t="s">
        <v>781</v>
      </c>
    </row>
    <row r="613" spans="1:3" ht="30" x14ac:dyDescent="0.25">
      <c r="A613"/>
      <c r="B613" s="3" t="s">
        <v>1354</v>
      </c>
      <c r="C613" s="31" t="s">
        <v>782</v>
      </c>
    </row>
    <row r="614" spans="1:3" x14ac:dyDescent="0.25">
      <c r="A614"/>
      <c r="B614" s="3" t="s">
        <v>1354</v>
      </c>
      <c r="C614" s="31" t="s">
        <v>783</v>
      </c>
    </row>
    <row r="615" spans="1:3" x14ac:dyDescent="0.25">
      <c r="A615"/>
      <c r="B615" s="3" t="s">
        <v>1354</v>
      </c>
      <c r="C615" s="31" t="s">
        <v>784</v>
      </c>
    </row>
    <row r="616" spans="1:3" x14ac:dyDescent="0.25">
      <c r="A616"/>
      <c r="B616" s="3" t="s">
        <v>1354</v>
      </c>
      <c r="C616" s="31" t="s">
        <v>785</v>
      </c>
    </row>
    <row r="617" spans="1:3" x14ac:dyDescent="0.25">
      <c r="A617"/>
      <c r="B617" s="3" t="s">
        <v>1354</v>
      </c>
      <c r="C617" s="31" t="s">
        <v>786</v>
      </c>
    </row>
    <row r="618" spans="1:3" x14ac:dyDescent="0.25">
      <c r="A618"/>
      <c r="B618" s="3" t="s">
        <v>1354</v>
      </c>
      <c r="C618" s="31" t="s">
        <v>1399</v>
      </c>
    </row>
    <row r="619" spans="1:3" ht="30" x14ac:dyDescent="0.25">
      <c r="A619"/>
      <c r="B619" s="3" t="s">
        <v>1354</v>
      </c>
      <c r="C619" s="31" t="s">
        <v>1402</v>
      </c>
    </row>
    <row r="620" spans="1:3" ht="17.25" customHeight="1" x14ac:dyDescent="0.25">
      <c r="A620"/>
      <c r="B620" s="3" t="s">
        <v>1354</v>
      </c>
      <c r="C620" s="31" t="s">
        <v>1400</v>
      </c>
    </row>
    <row r="621" spans="1:3" x14ac:dyDescent="0.25">
      <c r="A621"/>
      <c r="B621" s="3" t="s">
        <v>1355</v>
      </c>
      <c r="C621" s="31" t="s">
        <v>787</v>
      </c>
    </row>
    <row r="622" spans="1:3" x14ac:dyDescent="0.25">
      <c r="A622"/>
      <c r="B622" s="3" t="s">
        <v>1355</v>
      </c>
      <c r="C622" s="31" t="s">
        <v>788</v>
      </c>
    </row>
    <row r="623" spans="1:3" x14ac:dyDescent="0.25">
      <c r="A623"/>
      <c r="B623" s="3" t="s">
        <v>1355</v>
      </c>
      <c r="C623" s="31" t="s">
        <v>789</v>
      </c>
    </row>
    <row r="624" spans="1:3" x14ac:dyDescent="0.25">
      <c r="A624"/>
      <c r="B624" s="3" t="s">
        <v>1355</v>
      </c>
      <c r="C624" s="31" t="s">
        <v>790</v>
      </c>
    </row>
    <row r="625" spans="1:3" x14ac:dyDescent="0.25">
      <c r="A625"/>
      <c r="B625" s="3" t="s">
        <v>1355</v>
      </c>
      <c r="C625" s="31" t="s">
        <v>791</v>
      </c>
    </row>
    <row r="626" spans="1:3" x14ac:dyDescent="0.25">
      <c r="A626"/>
      <c r="B626" s="3" t="s">
        <v>1355</v>
      </c>
      <c r="C626" s="31" t="s">
        <v>792</v>
      </c>
    </row>
    <row r="627" spans="1:3" x14ac:dyDescent="0.25">
      <c r="A627"/>
      <c r="B627" s="3" t="s">
        <v>1355</v>
      </c>
      <c r="C627" s="31" t="s">
        <v>793</v>
      </c>
    </row>
    <row r="628" spans="1:3" x14ac:dyDescent="0.25">
      <c r="A628"/>
      <c r="B628" s="3" t="s">
        <v>1355</v>
      </c>
      <c r="C628" s="31" t="s">
        <v>794</v>
      </c>
    </row>
    <row r="629" spans="1:3" x14ac:dyDescent="0.25">
      <c r="A629"/>
      <c r="B629" s="3" t="s">
        <v>1355</v>
      </c>
      <c r="C629" s="31" t="s">
        <v>795</v>
      </c>
    </row>
    <row r="630" spans="1:3" x14ac:dyDescent="0.25">
      <c r="A630"/>
      <c r="B630" s="3" t="s">
        <v>1355</v>
      </c>
      <c r="C630" s="31" t="s">
        <v>796</v>
      </c>
    </row>
    <row r="631" spans="1:3" x14ac:dyDescent="0.25">
      <c r="A631"/>
      <c r="B631" s="3" t="s">
        <v>1355</v>
      </c>
      <c r="C631" s="31" t="s">
        <v>797</v>
      </c>
    </row>
    <row r="632" spans="1:3" x14ac:dyDescent="0.25">
      <c r="A632"/>
      <c r="B632" s="3" t="s">
        <v>1355</v>
      </c>
      <c r="C632" s="31" t="s">
        <v>798</v>
      </c>
    </row>
    <row r="633" spans="1:3" x14ac:dyDescent="0.25">
      <c r="A633"/>
      <c r="B633" s="3" t="s">
        <v>1355</v>
      </c>
      <c r="C633" s="31" t="s">
        <v>799</v>
      </c>
    </row>
    <row r="634" spans="1:3" x14ac:dyDescent="0.25">
      <c r="A634"/>
      <c r="B634" s="3" t="s">
        <v>1355</v>
      </c>
      <c r="C634" s="31" t="s">
        <v>800</v>
      </c>
    </row>
    <row r="635" spans="1:3" x14ac:dyDescent="0.25">
      <c r="A635"/>
      <c r="B635" s="3" t="s">
        <v>1355</v>
      </c>
      <c r="C635" s="31" t="s">
        <v>801</v>
      </c>
    </row>
    <row r="636" spans="1:3" x14ac:dyDescent="0.25">
      <c r="A636"/>
      <c r="B636" s="3" t="s">
        <v>1355</v>
      </c>
      <c r="C636" s="31" t="s">
        <v>802</v>
      </c>
    </row>
    <row r="637" spans="1:3" x14ac:dyDescent="0.25">
      <c r="A637"/>
      <c r="B637" s="3" t="s">
        <v>1355</v>
      </c>
      <c r="C637" s="31" t="s">
        <v>803</v>
      </c>
    </row>
    <row r="638" spans="1:3" x14ac:dyDescent="0.25">
      <c r="A638"/>
      <c r="B638" s="3" t="s">
        <v>1355</v>
      </c>
      <c r="C638" s="31" t="s">
        <v>804</v>
      </c>
    </row>
    <row r="639" spans="1:3" x14ac:dyDescent="0.25">
      <c r="A639"/>
      <c r="B639" s="3" t="s">
        <v>1355</v>
      </c>
      <c r="C639" s="31" t="s">
        <v>805</v>
      </c>
    </row>
    <row r="640" spans="1:3" x14ac:dyDescent="0.25">
      <c r="A640"/>
      <c r="B640" s="3" t="s">
        <v>1355</v>
      </c>
      <c r="C640" s="31" t="s">
        <v>806</v>
      </c>
    </row>
    <row r="641" spans="1:3" x14ac:dyDescent="0.25">
      <c r="A641"/>
      <c r="B641" s="3" t="s">
        <v>1355</v>
      </c>
      <c r="C641" s="31" t="s">
        <v>807</v>
      </c>
    </row>
    <row r="642" spans="1:3" x14ac:dyDescent="0.25">
      <c r="A642"/>
      <c r="B642" s="3" t="s">
        <v>1355</v>
      </c>
      <c r="C642" s="31" t="s">
        <v>808</v>
      </c>
    </row>
    <row r="643" spans="1:3" x14ac:dyDescent="0.25">
      <c r="A643"/>
      <c r="B643" s="3" t="s">
        <v>1355</v>
      </c>
      <c r="C643" s="31" t="s">
        <v>809</v>
      </c>
    </row>
    <row r="644" spans="1:3" x14ac:dyDescent="0.25">
      <c r="A644"/>
      <c r="B644" s="3" t="s">
        <v>1355</v>
      </c>
      <c r="C644" s="31" t="s">
        <v>810</v>
      </c>
    </row>
    <row r="645" spans="1:3" x14ac:dyDescent="0.25">
      <c r="A645"/>
      <c r="B645" s="3" t="s">
        <v>1355</v>
      </c>
      <c r="C645" s="31" t="s">
        <v>811</v>
      </c>
    </row>
    <row r="646" spans="1:3" x14ac:dyDescent="0.25">
      <c r="A646"/>
      <c r="B646" s="3" t="s">
        <v>1355</v>
      </c>
      <c r="C646" s="31" t="s">
        <v>812</v>
      </c>
    </row>
    <row r="647" spans="1:3" x14ac:dyDescent="0.25">
      <c r="A647"/>
      <c r="B647" s="3" t="s">
        <v>1355</v>
      </c>
      <c r="C647" s="31" t="s">
        <v>813</v>
      </c>
    </row>
    <row r="648" spans="1:3" x14ac:dyDescent="0.25">
      <c r="A648"/>
      <c r="B648" s="3" t="s">
        <v>1355</v>
      </c>
      <c r="C648" s="31" t="s">
        <v>814</v>
      </c>
    </row>
    <row r="649" spans="1:3" x14ac:dyDescent="0.25">
      <c r="A649"/>
      <c r="B649" s="3" t="s">
        <v>1355</v>
      </c>
      <c r="C649" s="31" t="s">
        <v>815</v>
      </c>
    </row>
    <row r="650" spans="1:3" x14ac:dyDescent="0.25">
      <c r="A650"/>
      <c r="B650" s="3" t="s">
        <v>1355</v>
      </c>
      <c r="C650" s="31" t="s">
        <v>816</v>
      </c>
    </row>
    <row r="651" spans="1:3" x14ac:dyDescent="0.25">
      <c r="A651"/>
      <c r="B651" s="3" t="s">
        <v>1355</v>
      </c>
      <c r="C651" s="31" t="s">
        <v>817</v>
      </c>
    </row>
    <row r="652" spans="1:3" x14ac:dyDescent="0.25">
      <c r="A652"/>
      <c r="B652" s="3" t="s">
        <v>1355</v>
      </c>
      <c r="C652" s="31" t="s">
        <v>818</v>
      </c>
    </row>
    <row r="653" spans="1:3" x14ac:dyDescent="0.25">
      <c r="A653"/>
      <c r="B653" s="3" t="s">
        <v>1355</v>
      </c>
      <c r="C653" s="31" t="s">
        <v>819</v>
      </c>
    </row>
    <row r="654" spans="1:3" x14ac:dyDescent="0.25">
      <c r="A654"/>
      <c r="B654" s="3" t="s">
        <v>1355</v>
      </c>
      <c r="C654" s="31" t="s">
        <v>820</v>
      </c>
    </row>
    <row r="655" spans="1:3" x14ac:dyDescent="0.25">
      <c r="A655"/>
      <c r="B655" s="3" t="s">
        <v>1355</v>
      </c>
      <c r="C655" s="31" t="s">
        <v>821</v>
      </c>
    </row>
    <row r="656" spans="1:3" ht="30" x14ac:dyDescent="0.25">
      <c r="A656"/>
      <c r="B656" s="3" t="s">
        <v>1355</v>
      </c>
      <c r="C656" s="31" t="s">
        <v>822</v>
      </c>
    </row>
    <row r="657" spans="1:3" x14ac:dyDescent="0.25">
      <c r="A657"/>
      <c r="B657" s="3" t="s">
        <v>1355</v>
      </c>
      <c r="C657" s="31" t="s">
        <v>823</v>
      </c>
    </row>
    <row r="658" spans="1:3" x14ac:dyDescent="0.25">
      <c r="A658"/>
      <c r="B658" s="3" t="s">
        <v>1355</v>
      </c>
      <c r="C658" s="31" t="s">
        <v>824</v>
      </c>
    </row>
    <row r="659" spans="1:3" x14ac:dyDescent="0.25">
      <c r="A659"/>
      <c r="B659" s="3" t="s">
        <v>1355</v>
      </c>
      <c r="C659" s="31" t="s">
        <v>825</v>
      </c>
    </row>
    <row r="660" spans="1:3" x14ac:dyDescent="0.25">
      <c r="A660"/>
      <c r="B660" s="3" t="s">
        <v>1355</v>
      </c>
      <c r="C660" s="31" t="s">
        <v>826</v>
      </c>
    </row>
    <row r="661" spans="1:3" x14ac:dyDescent="0.25">
      <c r="A661"/>
      <c r="B661" s="3" t="s">
        <v>1355</v>
      </c>
      <c r="C661" s="31" t="s">
        <v>827</v>
      </c>
    </row>
    <row r="662" spans="1:3" x14ac:dyDescent="0.25">
      <c r="A662"/>
      <c r="B662" s="3" t="s">
        <v>1355</v>
      </c>
      <c r="C662" s="31" t="s">
        <v>828</v>
      </c>
    </row>
    <row r="663" spans="1:3" x14ac:dyDescent="0.25">
      <c r="A663"/>
      <c r="B663" s="3" t="s">
        <v>1355</v>
      </c>
      <c r="C663" s="31" t="s">
        <v>829</v>
      </c>
    </row>
    <row r="664" spans="1:3" x14ac:dyDescent="0.25">
      <c r="A664"/>
      <c r="B664" s="3" t="s">
        <v>1355</v>
      </c>
      <c r="C664" s="31" t="s">
        <v>830</v>
      </c>
    </row>
    <row r="665" spans="1:3" x14ac:dyDescent="0.25">
      <c r="A665"/>
      <c r="B665" s="3" t="s">
        <v>1355</v>
      </c>
      <c r="C665" s="31" t="s">
        <v>831</v>
      </c>
    </row>
    <row r="666" spans="1:3" x14ac:dyDescent="0.25">
      <c r="A666"/>
      <c r="B666" s="3" t="s">
        <v>1355</v>
      </c>
      <c r="C666" s="31" t="s">
        <v>832</v>
      </c>
    </row>
    <row r="667" spans="1:3" x14ac:dyDescent="0.25">
      <c r="A667"/>
      <c r="B667" s="3" t="s">
        <v>1355</v>
      </c>
      <c r="C667" s="31" t="s">
        <v>833</v>
      </c>
    </row>
    <row r="668" spans="1:3" x14ac:dyDescent="0.25">
      <c r="A668"/>
      <c r="B668" s="3" t="s">
        <v>1355</v>
      </c>
      <c r="C668" s="31" t="s">
        <v>834</v>
      </c>
    </row>
    <row r="669" spans="1:3" x14ac:dyDescent="0.25">
      <c r="A669"/>
      <c r="B669" s="3" t="s">
        <v>1356</v>
      </c>
      <c r="C669" s="31" t="s">
        <v>835</v>
      </c>
    </row>
    <row r="670" spans="1:3" x14ac:dyDescent="0.25">
      <c r="A670"/>
      <c r="B670" s="3" t="s">
        <v>1356</v>
      </c>
      <c r="C670" s="31" t="s">
        <v>836</v>
      </c>
    </row>
    <row r="671" spans="1:3" x14ac:dyDescent="0.25">
      <c r="A671"/>
      <c r="B671" s="3" t="s">
        <v>1356</v>
      </c>
      <c r="C671" s="31" t="s">
        <v>837</v>
      </c>
    </row>
    <row r="672" spans="1:3" x14ac:dyDescent="0.25">
      <c r="A672"/>
      <c r="B672" s="3" t="s">
        <v>1356</v>
      </c>
      <c r="C672" s="31" t="s">
        <v>838</v>
      </c>
    </row>
    <row r="673" spans="1:3" x14ac:dyDescent="0.25">
      <c r="A673"/>
      <c r="B673" s="3" t="s">
        <v>1356</v>
      </c>
      <c r="C673" s="31" t="s">
        <v>839</v>
      </c>
    </row>
    <row r="674" spans="1:3" x14ac:dyDescent="0.25">
      <c r="A674"/>
      <c r="B674" s="3" t="s">
        <v>1356</v>
      </c>
      <c r="C674" s="31" t="s">
        <v>840</v>
      </c>
    </row>
    <row r="675" spans="1:3" x14ac:dyDescent="0.25">
      <c r="A675"/>
      <c r="B675" s="3" t="s">
        <v>1356</v>
      </c>
      <c r="C675" s="31" t="s">
        <v>841</v>
      </c>
    </row>
    <row r="676" spans="1:3" x14ac:dyDescent="0.25">
      <c r="A676"/>
      <c r="B676" s="3" t="s">
        <v>1356</v>
      </c>
      <c r="C676" s="31" t="s">
        <v>842</v>
      </c>
    </row>
    <row r="677" spans="1:3" x14ac:dyDescent="0.25">
      <c r="A677"/>
      <c r="B677" s="3" t="s">
        <v>1356</v>
      </c>
      <c r="C677" s="31" t="s">
        <v>843</v>
      </c>
    </row>
    <row r="678" spans="1:3" x14ac:dyDescent="0.25">
      <c r="A678"/>
      <c r="B678" s="3" t="s">
        <v>1356</v>
      </c>
      <c r="C678" s="31" t="s">
        <v>844</v>
      </c>
    </row>
    <row r="679" spans="1:3" x14ac:dyDescent="0.25">
      <c r="A679"/>
      <c r="B679" s="3" t="s">
        <v>1356</v>
      </c>
      <c r="C679" s="31" t="s">
        <v>845</v>
      </c>
    </row>
    <row r="680" spans="1:3" x14ac:dyDescent="0.25">
      <c r="A680"/>
      <c r="B680" s="3" t="s">
        <v>1356</v>
      </c>
      <c r="C680" s="31" t="s">
        <v>846</v>
      </c>
    </row>
    <row r="681" spans="1:3" x14ac:dyDescent="0.25">
      <c r="A681"/>
      <c r="B681" s="3" t="s">
        <v>1356</v>
      </c>
      <c r="C681" s="31" t="s">
        <v>847</v>
      </c>
    </row>
    <row r="682" spans="1:3" x14ac:dyDescent="0.25">
      <c r="A682"/>
      <c r="B682" s="3" t="s">
        <v>1356</v>
      </c>
      <c r="C682" s="31" t="s">
        <v>848</v>
      </c>
    </row>
    <row r="683" spans="1:3" x14ac:dyDescent="0.25">
      <c r="A683"/>
      <c r="B683" s="3" t="s">
        <v>1356</v>
      </c>
      <c r="C683" s="31" t="s">
        <v>849</v>
      </c>
    </row>
    <row r="684" spans="1:3" x14ac:dyDescent="0.25">
      <c r="A684"/>
      <c r="B684" s="3" t="s">
        <v>1356</v>
      </c>
      <c r="C684" s="31" t="s">
        <v>850</v>
      </c>
    </row>
    <row r="685" spans="1:3" x14ac:dyDescent="0.25">
      <c r="A685"/>
      <c r="B685" s="3" t="s">
        <v>1356</v>
      </c>
      <c r="C685" s="31" t="s">
        <v>851</v>
      </c>
    </row>
    <row r="686" spans="1:3" x14ac:dyDescent="0.25">
      <c r="A686"/>
      <c r="B686" s="3" t="s">
        <v>1356</v>
      </c>
      <c r="C686" s="31" t="s">
        <v>852</v>
      </c>
    </row>
    <row r="687" spans="1:3" x14ac:dyDescent="0.25">
      <c r="A687"/>
      <c r="B687" s="3" t="s">
        <v>1356</v>
      </c>
      <c r="C687" s="31" t="s">
        <v>853</v>
      </c>
    </row>
    <row r="688" spans="1:3" x14ac:dyDescent="0.25">
      <c r="A688"/>
      <c r="B688" s="3" t="s">
        <v>1356</v>
      </c>
      <c r="C688" s="31" t="s">
        <v>854</v>
      </c>
    </row>
    <row r="689" spans="1:3" x14ac:dyDescent="0.25">
      <c r="A689"/>
      <c r="B689" s="3" t="s">
        <v>1356</v>
      </c>
      <c r="C689" s="31" t="s">
        <v>855</v>
      </c>
    </row>
    <row r="690" spans="1:3" x14ac:dyDescent="0.25">
      <c r="A690"/>
      <c r="B690" s="3" t="s">
        <v>1356</v>
      </c>
      <c r="C690" s="31" t="s">
        <v>856</v>
      </c>
    </row>
    <row r="691" spans="1:3" x14ac:dyDescent="0.25">
      <c r="A691"/>
      <c r="B691" s="3" t="s">
        <v>1356</v>
      </c>
      <c r="C691" s="31" t="s">
        <v>857</v>
      </c>
    </row>
    <row r="692" spans="1:3" ht="30" x14ac:dyDescent="0.25">
      <c r="A692"/>
      <c r="B692" s="3" t="s">
        <v>1356</v>
      </c>
      <c r="C692" s="31" t="s">
        <v>858</v>
      </c>
    </row>
    <row r="693" spans="1:3" x14ac:dyDescent="0.25">
      <c r="A693"/>
      <c r="B693" s="3" t="s">
        <v>1356</v>
      </c>
      <c r="C693" s="31" t="s">
        <v>859</v>
      </c>
    </row>
    <row r="694" spans="1:3" x14ac:dyDescent="0.25">
      <c r="A694"/>
      <c r="B694" s="3" t="s">
        <v>1356</v>
      </c>
      <c r="C694" s="31" t="s">
        <v>860</v>
      </c>
    </row>
    <row r="695" spans="1:3" x14ac:dyDescent="0.25">
      <c r="A695"/>
      <c r="B695" s="3" t="s">
        <v>1356</v>
      </c>
      <c r="C695" s="31" t="s">
        <v>861</v>
      </c>
    </row>
    <row r="696" spans="1:3" ht="30" x14ac:dyDescent="0.25">
      <c r="A696"/>
      <c r="B696" s="3" t="s">
        <v>1356</v>
      </c>
      <c r="C696" s="31" t="s">
        <v>862</v>
      </c>
    </row>
    <row r="697" spans="1:3" ht="30" x14ac:dyDescent="0.25">
      <c r="A697"/>
      <c r="B697" s="3" t="s">
        <v>1356</v>
      </c>
      <c r="C697" s="31" t="s">
        <v>863</v>
      </c>
    </row>
    <row r="698" spans="1:3" x14ac:dyDescent="0.25">
      <c r="A698"/>
      <c r="B698" s="3" t="s">
        <v>1356</v>
      </c>
      <c r="C698" s="31" t="s">
        <v>864</v>
      </c>
    </row>
    <row r="699" spans="1:3" ht="30" x14ac:dyDescent="0.25">
      <c r="A699"/>
      <c r="B699" s="3" t="s">
        <v>1356</v>
      </c>
      <c r="C699" s="31" t="s">
        <v>865</v>
      </c>
    </row>
    <row r="700" spans="1:3" x14ac:dyDescent="0.25">
      <c r="A700"/>
      <c r="B700" s="3" t="s">
        <v>1356</v>
      </c>
      <c r="C700" s="31" t="s">
        <v>866</v>
      </c>
    </row>
    <row r="701" spans="1:3" ht="30" x14ac:dyDescent="0.25">
      <c r="A701"/>
      <c r="B701" s="3" t="s">
        <v>1356</v>
      </c>
      <c r="C701" s="31" t="s">
        <v>867</v>
      </c>
    </row>
    <row r="702" spans="1:3" x14ac:dyDescent="0.25">
      <c r="A702"/>
      <c r="B702" s="3" t="s">
        <v>1356</v>
      </c>
      <c r="C702" s="31" t="s">
        <v>868</v>
      </c>
    </row>
    <row r="703" spans="1:3" ht="30" x14ac:dyDescent="0.25">
      <c r="A703"/>
      <c r="B703" s="3" t="s">
        <v>1356</v>
      </c>
      <c r="C703" s="31" t="s">
        <v>869</v>
      </c>
    </row>
    <row r="704" spans="1:3" x14ac:dyDescent="0.25">
      <c r="A704"/>
      <c r="B704" s="3" t="s">
        <v>1356</v>
      </c>
      <c r="C704" s="31" t="s">
        <v>870</v>
      </c>
    </row>
    <row r="705" spans="1:3" x14ac:dyDescent="0.25">
      <c r="A705"/>
      <c r="B705" s="3" t="s">
        <v>1356</v>
      </c>
      <c r="C705" s="31" t="s">
        <v>871</v>
      </c>
    </row>
    <row r="706" spans="1:3" x14ac:dyDescent="0.25">
      <c r="A706"/>
      <c r="B706" s="3" t="s">
        <v>1356</v>
      </c>
      <c r="C706" s="31" t="s">
        <v>872</v>
      </c>
    </row>
    <row r="707" spans="1:3" ht="30" x14ac:dyDescent="0.25">
      <c r="A707"/>
      <c r="B707" s="3" t="s">
        <v>1356</v>
      </c>
      <c r="C707" s="31" t="s">
        <v>873</v>
      </c>
    </row>
    <row r="708" spans="1:3" x14ac:dyDescent="0.25">
      <c r="A708"/>
      <c r="B708" s="3" t="s">
        <v>1356</v>
      </c>
      <c r="C708" s="31" t="s">
        <v>874</v>
      </c>
    </row>
    <row r="709" spans="1:3" x14ac:dyDescent="0.25">
      <c r="A709"/>
      <c r="B709" s="3" t="s">
        <v>1356</v>
      </c>
      <c r="C709" s="31" t="s">
        <v>875</v>
      </c>
    </row>
    <row r="710" spans="1:3" ht="30" x14ac:dyDescent="0.25">
      <c r="A710"/>
      <c r="B710" s="3" t="s">
        <v>1356</v>
      </c>
      <c r="C710" s="31" t="s">
        <v>876</v>
      </c>
    </row>
    <row r="711" spans="1:3" ht="30" x14ac:dyDescent="0.25">
      <c r="A711"/>
      <c r="B711" s="3" t="s">
        <v>1356</v>
      </c>
      <c r="C711" s="31" t="s">
        <v>877</v>
      </c>
    </row>
    <row r="712" spans="1:3" x14ac:dyDescent="0.25">
      <c r="A712"/>
      <c r="B712" s="3" t="s">
        <v>1356</v>
      </c>
      <c r="C712" s="31" t="s">
        <v>878</v>
      </c>
    </row>
    <row r="713" spans="1:3" x14ac:dyDescent="0.25">
      <c r="A713"/>
      <c r="B713" s="3" t="s">
        <v>1356</v>
      </c>
      <c r="C713" s="31" t="s">
        <v>879</v>
      </c>
    </row>
    <row r="714" spans="1:3" x14ac:dyDescent="0.25">
      <c r="A714"/>
      <c r="B714" s="3" t="s">
        <v>1356</v>
      </c>
      <c r="C714" s="31" t="s">
        <v>880</v>
      </c>
    </row>
    <row r="715" spans="1:3" x14ac:dyDescent="0.25">
      <c r="A715"/>
      <c r="B715" s="3" t="s">
        <v>1356</v>
      </c>
      <c r="C715" s="31" t="s">
        <v>881</v>
      </c>
    </row>
    <row r="716" spans="1:3" x14ac:dyDescent="0.25">
      <c r="A716"/>
      <c r="B716" s="3" t="s">
        <v>1356</v>
      </c>
      <c r="C716" s="31" t="s">
        <v>882</v>
      </c>
    </row>
    <row r="717" spans="1:3" x14ac:dyDescent="0.25">
      <c r="A717"/>
      <c r="B717" s="3" t="s">
        <v>1356</v>
      </c>
      <c r="C717" s="31" t="s">
        <v>883</v>
      </c>
    </row>
    <row r="718" spans="1:3" x14ac:dyDescent="0.25">
      <c r="A718"/>
      <c r="B718" s="3" t="s">
        <v>1356</v>
      </c>
      <c r="C718" s="31" t="s">
        <v>884</v>
      </c>
    </row>
    <row r="719" spans="1:3" x14ac:dyDescent="0.25">
      <c r="A719"/>
      <c r="B719" s="3" t="s">
        <v>1356</v>
      </c>
      <c r="C719" s="31" t="s">
        <v>885</v>
      </c>
    </row>
    <row r="720" spans="1:3" x14ac:dyDescent="0.25">
      <c r="A720"/>
      <c r="B720" s="3" t="s">
        <v>1356</v>
      </c>
      <c r="C720" s="31" t="s">
        <v>886</v>
      </c>
    </row>
    <row r="721" spans="1:3" x14ac:dyDescent="0.25">
      <c r="A721"/>
      <c r="B721" s="3" t="s">
        <v>1357</v>
      </c>
      <c r="C721" s="31" t="s">
        <v>887</v>
      </c>
    </row>
    <row r="722" spans="1:3" ht="30" x14ac:dyDescent="0.25">
      <c r="A722"/>
      <c r="B722" s="3" t="s">
        <v>1357</v>
      </c>
      <c r="C722" s="31" t="s">
        <v>888</v>
      </c>
    </row>
    <row r="723" spans="1:3" x14ac:dyDescent="0.25">
      <c r="A723"/>
      <c r="B723" s="3" t="s">
        <v>1357</v>
      </c>
      <c r="C723" s="31" t="s">
        <v>889</v>
      </c>
    </row>
    <row r="724" spans="1:3" x14ac:dyDescent="0.25">
      <c r="A724"/>
      <c r="B724" s="3" t="s">
        <v>1357</v>
      </c>
      <c r="C724" s="31" t="s">
        <v>890</v>
      </c>
    </row>
    <row r="725" spans="1:3" x14ac:dyDescent="0.25">
      <c r="A725"/>
      <c r="B725" s="3" t="s">
        <v>1357</v>
      </c>
      <c r="C725" s="31" t="s">
        <v>891</v>
      </c>
    </row>
    <row r="726" spans="1:3" ht="30" x14ac:dyDescent="0.25">
      <c r="A726"/>
      <c r="B726" s="3" t="s">
        <v>1357</v>
      </c>
      <c r="C726" s="31" t="s">
        <v>892</v>
      </c>
    </row>
    <row r="727" spans="1:3" ht="30" x14ac:dyDescent="0.25">
      <c r="A727"/>
      <c r="B727" s="3" t="s">
        <v>1357</v>
      </c>
      <c r="C727" s="31" t="s">
        <v>893</v>
      </c>
    </row>
    <row r="728" spans="1:3" x14ac:dyDescent="0.25">
      <c r="A728"/>
      <c r="B728" s="3" t="s">
        <v>1357</v>
      </c>
      <c r="C728" s="31" t="s">
        <v>894</v>
      </c>
    </row>
    <row r="729" spans="1:3" x14ac:dyDescent="0.25">
      <c r="A729"/>
      <c r="B729" s="3" t="s">
        <v>1357</v>
      </c>
      <c r="C729" s="31" t="s">
        <v>895</v>
      </c>
    </row>
    <row r="730" spans="1:3" x14ac:dyDescent="0.25">
      <c r="A730"/>
      <c r="B730" s="3" t="s">
        <v>1357</v>
      </c>
      <c r="C730" s="31" t="s">
        <v>896</v>
      </c>
    </row>
    <row r="731" spans="1:3" x14ac:dyDescent="0.25">
      <c r="A731"/>
      <c r="B731" s="3" t="s">
        <v>1357</v>
      </c>
      <c r="C731" s="31" t="s">
        <v>897</v>
      </c>
    </row>
    <row r="732" spans="1:3" x14ac:dyDescent="0.25">
      <c r="A732"/>
      <c r="B732" s="3" t="s">
        <v>1357</v>
      </c>
      <c r="C732" s="31" t="s">
        <v>898</v>
      </c>
    </row>
    <row r="733" spans="1:3" ht="30" x14ac:dyDescent="0.25">
      <c r="A733"/>
      <c r="B733" s="3" t="s">
        <v>1357</v>
      </c>
      <c r="C733" s="31" t="s">
        <v>899</v>
      </c>
    </row>
    <row r="734" spans="1:3" ht="30" x14ac:dyDescent="0.25">
      <c r="A734"/>
      <c r="B734" s="3" t="s">
        <v>1357</v>
      </c>
      <c r="C734" s="31" t="s">
        <v>900</v>
      </c>
    </row>
    <row r="735" spans="1:3" x14ac:dyDescent="0.25">
      <c r="A735"/>
      <c r="B735" s="3" t="s">
        <v>1357</v>
      </c>
      <c r="C735" s="31" t="s">
        <v>901</v>
      </c>
    </row>
    <row r="736" spans="1:3" x14ac:dyDescent="0.25">
      <c r="A736"/>
      <c r="B736" s="3" t="s">
        <v>1357</v>
      </c>
      <c r="C736" s="31" t="s">
        <v>902</v>
      </c>
    </row>
    <row r="737" spans="1:3" ht="30" x14ac:dyDescent="0.25">
      <c r="A737"/>
      <c r="B737" s="3" t="s">
        <v>1357</v>
      </c>
      <c r="C737" s="31" t="s">
        <v>903</v>
      </c>
    </row>
    <row r="738" spans="1:3" x14ac:dyDescent="0.25">
      <c r="A738"/>
      <c r="B738" s="3" t="s">
        <v>1357</v>
      </c>
      <c r="C738" s="31" t="s">
        <v>904</v>
      </c>
    </row>
    <row r="739" spans="1:3" ht="30" x14ac:dyDescent="0.25">
      <c r="A739"/>
      <c r="B739" s="3" t="s">
        <v>1357</v>
      </c>
      <c r="C739" s="31" t="s">
        <v>905</v>
      </c>
    </row>
    <row r="740" spans="1:3" x14ac:dyDescent="0.25">
      <c r="A740"/>
      <c r="B740" s="3" t="s">
        <v>1357</v>
      </c>
      <c r="C740" s="31" t="s">
        <v>906</v>
      </c>
    </row>
    <row r="741" spans="1:3" x14ac:dyDescent="0.25">
      <c r="A741"/>
      <c r="B741" s="3" t="s">
        <v>1357</v>
      </c>
      <c r="C741" s="31" t="s">
        <v>907</v>
      </c>
    </row>
    <row r="742" spans="1:3" ht="30" x14ac:dyDescent="0.25">
      <c r="A742"/>
      <c r="B742" s="3" t="s">
        <v>1357</v>
      </c>
      <c r="C742" s="31" t="s">
        <v>908</v>
      </c>
    </row>
    <row r="743" spans="1:3" ht="30" x14ac:dyDescent="0.25">
      <c r="A743"/>
      <c r="B743" s="3" t="s">
        <v>1357</v>
      </c>
      <c r="C743" s="31" t="s">
        <v>909</v>
      </c>
    </row>
    <row r="744" spans="1:3" x14ac:dyDescent="0.25">
      <c r="A744"/>
      <c r="B744" s="3" t="s">
        <v>1357</v>
      </c>
      <c r="C744" s="31" t="s">
        <v>910</v>
      </c>
    </row>
    <row r="745" spans="1:3" x14ac:dyDescent="0.25">
      <c r="A745"/>
      <c r="B745" s="3" t="s">
        <v>1357</v>
      </c>
      <c r="C745" s="31" t="s">
        <v>911</v>
      </c>
    </row>
    <row r="746" spans="1:3" x14ac:dyDescent="0.25">
      <c r="A746"/>
      <c r="B746" s="3" t="s">
        <v>1357</v>
      </c>
      <c r="C746" s="31" t="s">
        <v>912</v>
      </c>
    </row>
    <row r="747" spans="1:3" x14ac:dyDescent="0.25">
      <c r="A747"/>
      <c r="B747" s="3" t="s">
        <v>1357</v>
      </c>
      <c r="C747" s="31" t="s">
        <v>913</v>
      </c>
    </row>
    <row r="748" spans="1:3" x14ac:dyDescent="0.25">
      <c r="A748"/>
      <c r="B748" s="3" t="s">
        <v>1357</v>
      </c>
      <c r="C748" s="31" t="s">
        <v>914</v>
      </c>
    </row>
    <row r="749" spans="1:3" x14ac:dyDescent="0.25">
      <c r="A749"/>
      <c r="B749" s="3" t="s">
        <v>1357</v>
      </c>
      <c r="C749" s="31" t="s">
        <v>915</v>
      </c>
    </row>
    <row r="750" spans="1:3" x14ac:dyDescent="0.25">
      <c r="A750"/>
      <c r="B750" s="3" t="s">
        <v>1357</v>
      </c>
      <c r="C750" s="31" t="s">
        <v>916</v>
      </c>
    </row>
    <row r="751" spans="1:3" x14ac:dyDescent="0.25">
      <c r="A751"/>
      <c r="B751" s="3" t="s">
        <v>1357</v>
      </c>
      <c r="C751" s="31" t="s">
        <v>917</v>
      </c>
    </row>
    <row r="752" spans="1:3" x14ac:dyDescent="0.25">
      <c r="A752"/>
      <c r="B752" s="3" t="s">
        <v>1357</v>
      </c>
      <c r="C752" s="31" t="s">
        <v>918</v>
      </c>
    </row>
    <row r="753" spans="1:3" x14ac:dyDescent="0.25">
      <c r="A753"/>
      <c r="B753" s="3" t="s">
        <v>1357</v>
      </c>
      <c r="C753" s="31" t="s">
        <v>919</v>
      </c>
    </row>
    <row r="754" spans="1:3" x14ac:dyDescent="0.25">
      <c r="A754"/>
      <c r="B754" s="3" t="s">
        <v>1357</v>
      </c>
      <c r="C754" s="31" t="s">
        <v>920</v>
      </c>
    </row>
    <row r="755" spans="1:3" x14ac:dyDescent="0.25">
      <c r="A755"/>
      <c r="B755" s="3" t="s">
        <v>1357</v>
      </c>
      <c r="C755" s="31" t="s">
        <v>921</v>
      </c>
    </row>
    <row r="756" spans="1:3" x14ac:dyDescent="0.25">
      <c r="A756"/>
      <c r="B756" s="3" t="s">
        <v>1357</v>
      </c>
      <c r="C756" s="31" t="s">
        <v>922</v>
      </c>
    </row>
    <row r="757" spans="1:3" x14ac:dyDescent="0.25">
      <c r="A757"/>
      <c r="B757" s="3" t="s">
        <v>1357</v>
      </c>
      <c r="C757" s="31" t="s">
        <v>923</v>
      </c>
    </row>
    <row r="758" spans="1:3" x14ac:dyDescent="0.25">
      <c r="A758"/>
      <c r="B758" s="3" t="s">
        <v>1357</v>
      </c>
      <c r="C758" s="31" t="s">
        <v>924</v>
      </c>
    </row>
    <row r="759" spans="1:3" x14ac:dyDescent="0.25">
      <c r="A759"/>
      <c r="B759" s="3" t="s">
        <v>1357</v>
      </c>
      <c r="C759" s="31" t="s">
        <v>925</v>
      </c>
    </row>
    <row r="760" spans="1:3" ht="30" x14ac:dyDescent="0.25">
      <c r="A760"/>
      <c r="B760" s="3" t="s">
        <v>1357</v>
      </c>
      <c r="C760" s="31" t="s">
        <v>926</v>
      </c>
    </row>
    <row r="761" spans="1:3" ht="30" x14ac:dyDescent="0.25">
      <c r="A761"/>
      <c r="B761" s="3" t="s">
        <v>1357</v>
      </c>
      <c r="C761" s="31" t="s">
        <v>927</v>
      </c>
    </row>
    <row r="762" spans="1:3" x14ac:dyDescent="0.25">
      <c r="A762"/>
      <c r="B762" s="3" t="s">
        <v>1357</v>
      </c>
      <c r="C762" s="31" t="s">
        <v>928</v>
      </c>
    </row>
    <row r="763" spans="1:3" ht="30" x14ac:dyDescent="0.25">
      <c r="A763"/>
      <c r="B763" s="3" t="s">
        <v>1357</v>
      </c>
      <c r="C763" s="31" t="s">
        <v>929</v>
      </c>
    </row>
    <row r="764" spans="1:3" x14ac:dyDescent="0.25">
      <c r="A764"/>
      <c r="B764" s="3" t="s">
        <v>1357</v>
      </c>
      <c r="C764" s="31" t="s">
        <v>930</v>
      </c>
    </row>
    <row r="765" spans="1:3" x14ac:dyDescent="0.25">
      <c r="A765"/>
      <c r="B765" s="3" t="s">
        <v>1357</v>
      </c>
      <c r="C765" s="31" t="s">
        <v>931</v>
      </c>
    </row>
    <row r="766" spans="1:3" x14ac:dyDescent="0.25">
      <c r="A766"/>
      <c r="B766" s="3" t="s">
        <v>1357</v>
      </c>
      <c r="C766" s="31" t="s">
        <v>932</v>
      </c>
    </row>
    <row r="767" spans="1:3" x14ac:dyDescent="0.25">
      <c r="A767"/>
      <c r="B767" s="3" t="s">
        <v>1357</v>
      </c>
      <c r="C767" s="31" t="s">
        <v>933</v>
      </c>
    </row>
    <row r="768" spans="1:3" x14ac:dyDescent="0.25">
      <c r="A768"/>
      <c r="B768" s="3" t="s">
        <v>1357</v>
      </c>
      <c r="C768" s="31" t="s">
        <v>934</v>
      </c>
    </row>
    <row r="769" spans="1:3" x14ac:dyDescent="0.25">
      <c r="A769"/>
      <c r="B769" s="3" t="s">
        <v>1357</v>
      </c>
      <c r="C769" s="31" t="s">
        <v>935</v>
      </c>
    </row>
    <row r="770" spans="1:3" ht="30" x14ac:dyDescent="0.25">
      <c r="A770"/>
      <c r="B770" s="3" t="s">
        <v>1357</v>
      </c>
      <c r="C770" s="31" t="s">
        <v>936</v>
      </c>
    </row>
    <row r="771" spans="1:3" x14ac:dyDescent="0.25">
      <c r="A771"/>
      <c r="B771" s="3" t="s">
        <v>1357</v>
      </c>
      <c r="C771" s="31" t="s">
        <v>937</v>
      </c>
    </row>
    <row r="772" spans="1:3" x14ac:dyDescent="0.25">
      <c r="A772"/>
      <c r="B772" s="3" t="s">
        <v>1357</v>
      </c>
      <c r="C772" s="31" t="s">
        <v>938</v>
      </c>
    </row>
    <row r="773" spans="1:3" ht="30" x14ac:dyDescent="0.25">
      <c r="A773"/>
      <c r="B773" s="3" t="s">
        <v>1357</v>
      </c>
      <c r="C773" s="31" t="s">
        <v>939</v>
      </c>
    </row>
    <row r="774" spans="1:3" ht="30" x14ac:dyDescent="0.25">
      <c r="A774"/>
      <c r="B774" s="3" t="s">
        <v>1357</v>
      </c>
      <c r="C774" s="31" t="s">
        <v>940</v>
      </c>
    </row>
    <row r="775" spans="1:3" x14ac:dyDescent="0.25">
      <c r="A775"/>
      <c r="B775" s="3" t="s">
        <v>1357</v>
      </c>
      <c r="C775" s="31" t="s">
        <v>941</v>
      </c>
    </row>
    <row r="776" spans="1:3" x14ac:dyDescent="0.25">
      <c r="A776"/>
      <c r="B776" s="3" t="s">
        <v>1357</v>
      </c>
      <c r="C776" s="31" t="s">
        <v>942</v>
      </c>
    </row>
    <row r="777" spans="1:3" x14ac:dyDescent="0.25">
      <c r="A777"/>
      <c r="B777" s="3" t="s">
        <v>1357</v>
      </c>
      <c r="C777" s="31" t="s">
        <v>943</v>
      </c>
    </row>
    <row r="778" spans="1:3" x14ac:dyDescent="0.25">
      <c r="A778"/>
      <c r="B778" s="3" t="s">
        <v>1357</v>
      </c>
      <c r="C778" s="31" t="s">
        <v>944</v>
      </c>
    </row>
    <row r="779" spans="1:3" x14ac:dyDescent="0.25">
      <c r="A779"/>
      <c r="B779" s="3" t="s">
        <v>1357</v>
      </c>
      <c r="C779" s="31" t="s">
        <v>945</v>
      </c>
    </row>
    <row r="780" spans="1:3" x14ac:dyDescent="0.25">
      <c r="A780"/>
      <c r="B780" s="3" t="s">
        <v>1357</v>
      </c>
      <c r="C780" s="31" t="s">
        <v>946</v>
      </c>
    </row>
    <row r="781" spans="1:3" x14ac:dyDescent="0.25">
      <c r="A781"/>
      <c r="B781" s="3" t="s">
        <v>1358</v>
      </c>
      <c r="C781" s="31" t="s">
        <v>947</v>
      </c>
    </row>
    <row r="782" spans="1:3" x14ac:dyDescent="0.25">
      <c r="A782"/>
      <c r="B782" s="3" t="s">
        <v>1358</v>
      </c>
      <c r="C782" s="31" t="s">
        <v>948</v>
      </c>
    </row>
    <row r="783" spans="1:3" ht="30" x14ac:dyDescent="0.25">
      <c r="A783"/>
      <c r="B783" s="3" t="s">
        <v>1358</v>
      </c>
      <c r="C783" s="31" t="s">
        <v>949</v>
      </c>
    </row>
    <row r="784" spans="1:3" ht="30" x14ac:dyDescent="0.25">
      <c r="A784"/>
      <c r="B784" s="3" t="s">
        <v>1358</v>
      </c>
      <c r="C784" s="31" t="s">
        <v>950</v>
      </c>
    </row>
    <row r="785" spans="1:3" x14ac:dyDescent="0.25">
      <c r="A785"/>
      <c r="B785" s="3" t="s">
        <v>1358</v>
      </c>
      <c r="C785" s="31" t="s">
        <v>951</v>
      </c>
    </row>
    <row r="786" spans="1:3" ht="30" x14ac:dyDescent="0.25">
      <c r="A786"/>
      <c r="B786" s="3" t="s">
        <v>1358</v>
      </c>
      <c r="C786" s="31" t="s">
        <v>952</v>
      </c>
    </row>
    <row r="787" spans="1:3" ht="30" x14ac:dyDescent="0.25">
      <c r="A787"/>
      <c r="B787" s="3" t="s">
        <v>1358</v>
      </c>
      <c r="C787" s="31" t="s">
        <v>953</v>
      </c>
    </row>
    <row r="788" spans="1:3" ht="30" x14ac:dyDescent="0.25">
      <c r="A788"/>
      <c r="B788" s="3" t="s">
        <v>1358</v>
      </c>
      <c r="C788" s="31" t="s">
        <v>954</v>
      </c>
    </row>
    <row r="789" spans="1:3" ht="30" x14ac:dyDescent="0.25">
      <c r="A789"/>
      <c r="B789" s="3" t="s">
        <v>1358</v>
      </c>
      <c r="C789" s="31" t="s">
        <v>955</v>
      </c>
    </row>
    <row r="790" spans="1:3" ht="30" x14ac:dyDescent="0.25">
      <c r="A790"/>
      <c r="B790" s="3" t="s">
        <v>1358</v>
      </c>
      <c r="C790" s="31" t="s">
        <v>956</v>
      </c>
    </row>
    <row r="791" spans="1:3" x14ac:dyDescent="0.25">
      <c r="A791"/>
      <c r="B791" s="3" t="s">
        <v>1358</v>
      </c>
      <c r="C791" s="31" t="s">
        <v>957</v>
      </c>
    </row>
    <row r="792" spans="1:3" ht="30" x14ac:dyDescent="0.25">
      <c r="A792"/>
      <c r="B792" s="3" t="s">
        <v>1358</v>
      </c>
      <c r="C792" s="31" t="s">
        <v>958</v>
      </c>
    </row>
    <row r="793" spans="1:3" ht="30" x14ac:dyDescent="0.25">
      <c r="A793"/>
      <c r="B793" s="3" t="s">
        <v>1358</v>
      </c>
      <c r="C793" s="31" t="s">
        <v>959</v>
      </c>
    </row>
    <row r="794" spans="1:3" x14ac:dyDescent="0.25">
      <c r="A794"/>
      <c r="B794" s="3" t="s">
        <v>1358</v>
      </c>
      <c r="C794" s="31" t="s">
        <v>960</v>
      </c>
    </row>
    <row r="795" spans="1:3" x14ac:dyDescent="0.25">
      <c r="A795"/>
      <c r="B795" s="3" t="s">
        <v>1358</v>
      </c>
      <c r="C795" s="31" t="s">
        <v>961</v>
      </c>
    </row>
    <row r="796" spans="1:3" x14ac:dyDescent="0.25">
      <c r="A796"/>
      <c r="B796" s="3" t="s">
        <v>1358</v>
      </c>
      <c r="C796" s="31" t="s">
        <v>962</v>
      </c>
    </row>
    <row r="797" spans="1:3" x14ac:dyDescent="0.25">
      <c r="A797"/>
      <c r="B797" s="3" t="s">
        <v>1358</v>
      </c>
      <c r="C797" s="31" t="s">
        <v>963</v>
      </c>
    </row>
    <row r="798" spans="1:3" x14ac:dyDescent="0.25">
      <c r="A798"/>
      <c r="B798" s="3" t="s">
        <v>1358</v>
      </c>
      <c r="C798" s="31" t="s">
        <v>964</v>
      </c>
    </row>
    <row r="799" spans="1:3" x14ac:dyDescent="0.25">
      <c r="A799"/>
      <c r="B799" s="3" t="s">
        <v>1358</v>
      </c>
      <c r="C799" s="31" t="s">
        <v>965</v>
      </c>
    </row>
    <row r="800" spans="1:3" x14ac:dyDescent="0.25">
      <c r="A800"/>
      <c r="B800" s="3" t="s">
        <v>1358</v>
      </c>
      <c r="C800" s="31" t="s">
        <v>966</v>
      </c>
    </row>
    <row r="801" spans="1:3" x14ac:dyDescent="0.25">
      <c r="A801"/>
      <c r="B801" s="3" t="s">
        <v>1358</v>
      </c>
      <c r="C801" s="31" t="s">
        <v>967</v>
      </c>
    </row>
    <row r="802" spans="1:3" ht="30" x14ac:dyDescent="0.25">
      <c r="A802"/>
      <c r="B802" s="3" t="s">
        <v>1358</v>
      </c>
      <c r="C802" s="31" t="s">
        <v>968</v>
      </c>
    </row>
    <row r="803" spans="1:3" ht="30" x14ac:dyDescent="0.25">
      <c r="A803"/>
      <c r="B803" s="3" t="s">
        <v>1358</v>
      </c>
      <c r="C803" s="31" t="s">
        <v>969</v>
      </c>
    </row>
    <row r="804" spans="1:3" x14ac:dyDescent="0.25">
      <c r="A804"/>
      <c r="B804" s="3" t="s">
        <v>1358</v>
      </c>
      <c r="C804" s="31" t="s">
        <v>970</v>
      </c>
    </row>
    <row r="805" spans="1:3" x14ac:dyDescent="0.25">
      <c r="A805"/>
      <c r="B805" s="3" t="s">
        <v>1358</v>
      </c>
      <c r="C805" s="31" t="s">
        <v>971</v>
      </c>
    </row>
    <row r="806" spans="1:3" x14ac:dyDescent="0.25">
      <c r="A806"/>
      <c r="B806" s="3" t="s">
        <v>1358</v>
      </c>
      <c r="C806" s="31" t="s">
        <v>972</v>
      </c>
    </row>
    <row r="807" spans="1:3" x14ac:dyDescent="0.25">
      <c r="A807"/>
      <c r="B807" s="3" t="s">
        <v>1358</v>
      </c>
      <c r="C807" s="31" t="s">
        <v>973</v>
      </c>
    </row>
    <row r="808" spans="1:3" x14ac:dyDescent="0.25">
      <c r="A808"/>
      <c r="B808" s="3" t="s">
        <v>1358</v>
      </c>
      <c r="C808" s="31" t="s">
        <v>974</v>
      </c>
    </row>
    <row r="809" spans="1:3" ht="30" x14ac:dyDescent="0.25">
      <c r="A809"/>
      <c r="B809" s="3" t="s">
        <v>1358</v>
      </c>
      <c r="C809" s="31" t="s">
        <v>975</v>
      </c>
    </row>
    <row r="810" spans="1:3" x14ac:dyDescent="0.25">
      <c r="A810"/>
      <c r="B810" s="3" t="s">
        <v>1358</v>
      </c>
      <c r="C810" s="31" t="s">
        <v>976</v>
      </c>
    </row>
    <row r="811" spans="1:3" x14ac:dyDescent="0.25">
      <c r="A811"/>
      <c r="B811" s="3" t="s">
        <v>1358</v>
      </c>
      <c r="C811" s="31" t="s">
        <v>977</v>
      </c>
    </row>
    <row r="812" spans="1:3" x14ac:dyDescent="0.25">
      <c r="A812"/>
      <c r="B812" s="3" t="s">
        <v>1358</v>
      </c>
      <c r="C812" s="31" t="s">
        <v>978</v>
      </c>
    </row>
    <row r="813" spans="1:3" x14ac:dyDescent="0.25">
      <c r="A813"/>
      <c r="B813" s="3" t="s">
        <v>1358</v>
      </c>
      <c r="C813" s="31" t="s">
        <v>979</v>
      </c>
    </row>
    <row r="814" spans="1:3" ht="30" x14ac:dyDescent="0.25">
      <c r="A814"/>
      <c r="B814" s="3" t="s">
        <v>1358</v>
      </c>
      <c r="C814" s="31" t="s">
        <v>980</v>
      </c>
    </row>
    <row r="815" spans="1:3" x14ac:dyDescent="0.25">
      <c r="A815"/>
      <c r="B815" s="3" t="s">
        <v>1358</v>
      </c>
      <c r="C815" s="31" t="s">
        <v>981</v>
      </c>
    </row>
    <row r="816" spans="1:3" ht="30" x14ac:dyDescent="0.25">
      <c r="A816"/>
      <c r="B816" s="3" t="s">
        <v>1358</v>
      </c>
      <c r="C816" s="31" t="s">
        <v>982</v>
      </c>
    </row>
    <row r="817" spans="1:3" x14ac:dyDescent="0.25">
      <c r="A817"/>
      <c r="B817" s="3" t="s">
        <v>1358</v>
      </c>
      <c r="C817" s="31" t="s">
        <v>983</v>
      </c>
    </row>
    <row r="818" spans="1:3" x14ac:dyDescent="0.25">
      <c r="A818"/>
      <c r="B818" s="3" t="s">
        <v>1358</v>
      </c>
      <c r="C818" s="31" t="s">
        <v>984</v>
      </c>
    </row>
    <row r="819" spans="1:3" x14ac:dyDescent="0.25">
      <c r="A819"/>
      <c r="B819" s="3" t="s">
        <v>1358</v>
      </c>
      <c r="C819" s="31" t="s">
        <v>985</v>
      </c>
    </row>
    <row r="820" spans="1:3" ht="30" x14ac:dyDescent="0.25">
      <c r="A820"/>
      <c r="B820" s="3" t="s">
        <v>1358</v>
      </c>
      <c r="C820" s="31" t="s">
        <v>986</v>
      </c>
    </row>
    <row r="821" spans="1:3" ht="30" x14ac:dyDescent="0.25">
      <c r="A821"/>
      <c r="B821" s="3" t="s">
        <v>1358</v>
      </c>
      <c r="C821" s="31" t="s">
        <v>987</v>
      </c>
    </row>
    <row r="822" spans="1:3" ht="30" x14ac:dyDescent="0.25">
      <c r="A822"/>
      <c r="B822" s="3" t="s">
        <v>1358</v>
      </c>
      <c r="C822" s="31" t="s">
        <v>988</v>
      </c>
    </row>
    <row r="823" spans="1:3" x14ac:dyDescent="0.25">
      <c r="A823"/>
      <c r="B823" s="3" t="s">
        <v>1358</v>
      </c>
      <c r="C823" s="31" t="s">
        <v>989</v>
      </c>
    </row>
    <row r="824" spans="1:3" ht="30" x14ac:dyDescent="0.25">
      <c r="A824"/>
      <c r="B824" s="3" t="s">
        <v>1358</v>
      </c>
      <c r="C824" s="31" t="s">
        <v>990</v>
      </c>
    </row>
    <row r="825" spans="1:3" ht="30" x14ac:dyDescent="0.25">
      <c r="A825"/>
      <c r="B825" s="3" t="s">
        <v>1358</v>
      </c>
      <c r="C825" s="31" t="s">
        <v>991</v>
      </c>
    </row>
    <row r="826" spans="1:3" x14ac:dyDescent="0.25">
      <c r="A826"/>
      <c r="B826" s="3" t="s">
        <v>1358</v>
      </c>
      <c r="C826" s="31" t="s">
        <v>992</v>
      </c>
    </row>
    <row r="827" spans="1:3" x14ac:dyDescent="0.25">
      <c r="A827"/>
      <c r="B827" s="3" t="s">
        <v>1358</v>
      </c>
      <c r="C827" s="31" t="s">
        <v>993</v>
      </c>
    </row>
    <row r="828" spans="1:3" x14ac:dyDescent="0.25">
      <c r="A828"/>
      <c r="B828" s="3" t="s">
        <v>1358</v>
      </c>
      <c r="C828" s="31" t="s">
        <v>994</v>
      </c>
    </row>
    <row r="829" spans="1:3" x14ac:dyDescent="0.25">
      <c r="A829"/>
      <c r="B829" s="3" t="s">
        <v>1358</v>
      </c>
      <c r="C829" s="31" t="s">
        <v>995</v>
      </c>
    </row>
    <row r="830" spans="1:3" x14ac:dyDescent="0.25">
      <c r="A830"/>
      <c r="B830" s="3" t="s">
        <v>1358</v>
      </c>
      <c r="C830" s="31" t="s">
        <v>996</v>
      </c>
    </row>
    <row r="831" spans="1:3" x14ac:dyDescent="0.25">
      <c r="A831"/>
      <c r="B831" s="3" t="s">
        <v>1358</v>
      </c>
      <c r="C831" s="31" t="s">
        <v>997</v>
      </c>
    </row>
    <row r="832" spans="1:3" x14ac:dyDescent="0.25">
      <c r="A832"/>
      <c r="B832" s="3" t="s">
        <v>1358</v>
      </c>
      <c r="C832" s="31" t="s">
        <v>998</v>
      </c>
    </row>
    <row r="833" spans="1:3" ht="30" x14ac:dyDescent="0.25">
      <c r="A833"/>
      <c r="B833" s="3" t="s">
        <v>1358</v>
      </c>
      <c r="C833" s="31" t="s">
        <v>999</v>
      </c>
    </row>
    <row r="834" spans="1:3" ht="30" x14ac:dyDescent="0.25">
      <c r="A834"/>
      <c r="B834" s="3" t="s">
        <v>1358</v>
      </c>
      <c r="C834" s="31" t="s">
        <v>1000</v>
      </c>
    </row>
    <row r="835" spans="1:3" ht="30" x14ac:dyDescent="0.25">
      <c r="A835"/>
      <c r="B835" s="3" t="s">
        <v>1358</v>
      </c>
      <c r="C835" s="31" t="s">
        <v>1001</v>
      </c>
    </row>
    <row r="836" spans="1:3" ht="30" x14ac:dyDescent="0.25">
      <c r="A836"/>
      <c r="B836" s="3" t="s">
        <v>1358</v>
      </c>
      <c r="C836" s="31" t="s">
        <v>1002</v>
      </c>
    </row>
    <row r="837" spans="1:3" ht="30" x14ac:dyDescent="0.25">
      <c r="A837"/>
      <c r="B837" s="3" t="s">
        <v>1358</v>
      </c>
      <c r="C837" s="31" t="s">
        <v>1003</v>
      </c>
    </row>
    <row r="838" spans="1:3" ht="30" x14ac:dyDescent="0.25">
      <c r="A838"/>
      <c r="B838" s="3" t="s">
        <v>1358</v>
      </c>
      <c r="C838" s="31" t="s">
        <v>1004</v>
      </c>
    </row>
    <row r="839" spans="1:3" ht="30" x14ac:dyDescent="0.25">
      <c r="A839"/>
      <c r="B839" s="3" t="s">
        <v>1358</v>
      </c>
      <c r="C839" s="31" t="s">
        <v>1005</v>
      </c>
    </row>
    <row r="840" spans="1:3" ht="30" x14ac:dyDescent="0.25">
      <c r="A840"/>
      <c r="B840" s="3" t="s">
        <v>1358</v>
      </c>
      <c r="C840" s="31" t="s">
        <v>1006</v>
      </c>
    </row>
    <row r="841" spans="1:3" x14ac:dyDescent="0.25">
      <c r="A841"/>
      <c r="B841" s="3" t="s">
        <v>1358</v>
      </c>
      <c r="C841" s="31" t="s">
        <v>1007</v>
      </c>
    </row>
    <row r="842" spans="1:3" ht="45" x14ac:dyDescent="0.25">
      <c r="A842"/>
      <c r="B842" s="3" t="s">
        <v>1358</v>
      </c>
      <c r="C842" s="31" t="s">
        <v>1008</v>
      </c>
    </row>
    <row r="843" spans="1:3" x14ac:dyDescent="0.25">
      <c r="A843"/>
      <c r="B843" s="3" t="s">
        <v>1358</v>
      </c>
      <c r="C843" s="31" t="s">
        <v>1009</v>
      </c>
    </row>
    <row r="844" spans="1:3" x14ac:dyDescent="0.25">
      <c r="A844"/>
      <c r="B844" s="3" t="s">
        <v>1358</v>
      </c>
      <c r="C844" s="31" t="s">
        <v>1010</v>
      </c>
    </row>
    <row r="845" spans="1:3" x14ac:dyDescent="0.25">
      <c r="A845"/>
      <c r="B845" s="3" t="s">
        <v>1358</v>
      </c>
      <c r="C845" s="31" t="s">
        <v>1011</v>
      </c>
    </row>
    <row r="846" spans="1:3" x14ac:dyDescent="0.25">
      <c r="A846"/>
      <c r="B846" s="3" t="s">
        <v>1358</v>
      </c>
      <c r="C846" s="31" t="s">
        <v>1012</v>
      </c>
    </row>
    <row r="847" spans="1:3" x14ac:dyDescent="0.25">
      <c r="A847"/>
      <c r="B847" s="3" t="s">
        <v>1359</v>
      </c>
      <c r="C847" s="31" t="s">
        <v>1013</v>
      </c>
    </row>
    <row r="848" spans="1:3" x14ac:dyDescent="0.25">
      <c r="A848"/>
      <c r="B848" s="3" t="s">
        <v>1359</v>
      </c>
      <c r="C848" s="31" t="s">
        <v>1014</v>
      </c>
    </row>
    <row r="849" spans="1:3" x14ac:dyDescent="0.25">
      <c r="A849"/>
      <c r="B849" s="3" t="s">
        <v>1359</v>
      </c>
      <c r="C849" s="31" t="s">
        <v>1015</v>
      </c>
    </row>
    <row r="850" spans="1:3" x14ac:dyDescent="0.25">
      <c r="A850"/>
      <c r="B850" s="3" t="s">
        <v>1359</v>
      </c>
      <c r="C850" s="31" t="s">
        <v>1016</v>
      </c>
    </row>
    <row r="851" spans="1:3" x14ac:dyDescent="0.25">
      <c r="A851"/>
      <c r="B851" s="3" t="s">
        <v>1359</v>
      </c>
      <c r="C851" s="31" t="s">
        <v>1017</v>
      </c>
    </row>
    <row r="852" spans="1:3" x14ac:dyDescent="0.25">
      <c r="A852"/>
      <c r="B852" s="3" t="s">
        <v>1359</v>
      </c>
      <c r="C852" s="31" t="s">
        <v>1018</v>
      </c>
    </row>
    <row r="853" spans="1:3" x14ac:dyDescent="0.25">
      <c r="A853"/>
      <c r="B853" s="3" t="s">
        <v>1359</v>
      </c>
      <c r="C853" s="31" t="s">
        <v>1019</v>
      </c>
    </row>
    <row r="854" spans="1:3" x14ac:dyDescent="0.25">
      <c r="A854"/>
      <c r="B854" s="3" t="s">
        <v>1359</v>
      </c>
      <c r="C854" s="31" t="s">
        <v>1020</v>
      </c>
    </row>
    <row r="855" spans="1:3" x14ac:dyDescent="0.25">
      <c r="A855"/>
      <c r="B855" s="3" t="s">
        <v>1359</v>
      </c>
      <c r="C855" s="31" t="s">
        <v>1021</v>
      </c>
    </row>
    <row r="856" spans="1:3" x14ac:dyDescent="0.25">
      <c r="A856"/>
      <c r="B856" s="3" t="s">
        <v>1359</v>
      </c>
      <c r="C856" s="31" t="s">
        <v>1022</v>
      </c>
    </row>
    <row r="857" spans="1:3" ht="30" x14ac:dyDescent="0.25">
      <c r="A857"/>
      <c r="B857" s="3" t="s">
        <v>1359</v>
      </c>
      <c r="C857" s="31" t="s">
        <v>1023</v>
      </c>
    </row>
    <row r="858" spans="1:3" ht="30" x14ac:dyDescent="0.25">
      <c r="A858"/>
      <c r="B858" s="3" t="s">
        <v>1359</v>
      </c>
      <c r="C858" s="31" t="s">
        <v>1024</v>
      </c>
    </row>
    <row r="859" spans="1:3" x14ac:dyDescent="0.25">
      <c r="A859"/>
      <c r="B859" s="3" t="s">
        <v>1359</v>
      </c>
      <c r="C859" s="31" t="s">
        <v>1025</v>
      </c>
    </row>
    <row r="860" spans="1:3" x14ac:dyDescent="0.25">
      <c r="A860"/>
      <c r="B860" s="3" t="s">
        <v>1359</v>
      </c>
      <c r="C860" s="31" t="s">
        <v>1026</v>
      </c>
    </row>
    <row r="861" spans="1:3" ht="30" x14ac:dyDescent="0.25">
      <c r="A861"/>
      <c r="B861" s="3" t="s">
        <v>1359</v>
      </c>
      <c r="C861" s="31" t="s">
        <v>1027</v>
      </c>
    </row>
    <row r="862" spans="1:3" x14ac:dyDescent="0.25">
      <c r="A862"/>
      <c r="B862" s="3" t="s">
        <v>1359</v>
      </c>
      <c r="C862" s="31" t="s">
        <v>1028</v>
      </c>
    </row>
    <row r="863" spans="1:3" x14ac:dyDescent="0.25">
      <c r="A863"/>
      <c r="B863" s="3" t="s">
        <v>1359</v>
      </c>
      <c r="C863" s="31" t="s">
        <v>1029</v>
      </c>
    </row>
    <row r="864" spans="1:3" x14ac:dyDescent="0.25">
      <c r="A864"/>
      <c r="B864" s="3" t="s">
        <v>1359</v>
      </c>
      <c r="C864" s="31" t="s">
        <v>1030</v>
      </c>
    </row>
    <row r="865" spans="1:3" x14ac:dyDescent="0.25">
      <c r="A865"/>
      <c r="B865" s="3" t="s">
        <v>1359</v>
      </c>
      <c r="C865" s="31" t="s">
        <v>1031</v>
      </c>
    </row>
    <row r="866" spans="1:3" x14ac:dyDescent="0.25">
      <c r="A866"/>
      <c r="B866" s="3" t="s">
        <v>1359</v>
      </c>
      <c r="C866" s="31" t="s">
        <v>1032</v>
      </c>
    </row>
    <row r="867" spans="1:3" x14ac:dyDescent="0.25">
      <c r="A867"/>
      <c r="B867" s="3" t="s">
        <v>1359</v>
      </c>
      <c r="C867" s="31" t="s">
        <v>1033</v>
      </c>
    </row>
    <row r="868" spans="1:3" x14ac:dyDescent="0.25">
      <c r="A868"/>
      <c r="B868" s="3" t="s">
        <v>1359</v>
      </c>
      <c r="C868" s="31" t="s">
        <v>1034</v>
      </c>
    </row>
    <row r="869" spans="1:3" x14ac:dyDescent="0.25">
      <c r="A869"/>
      <c r="B869" s="3" t="s">
        <v>1359</v>
      </c>
      <c r="C869" s="31" t="s">
        <v>1035</v>
      </c>
    </row>
    <row r="870" spans="1:3" x14ac:dyDescent="0.25">
      <c r="A870"/>
      <c r="B870" s="3" t="s">
        <v>1359</v>
      </c>
      <c r="C870" s="31" t="s">
        <v>1036</v>
      </c>
    </row>
    <row r="871" spans="1:3" x14ac:dyDescent="0.25">
      <c r="A871"/>
      <c r="B871" s="3" t="s">
        <v>1359</v>
      </c>
      <c r="C871" s="31" t="s">
        <v>1037</v>
      </c>
    </row>
    <row r="872" spans="1:3" x14ac:dyDescent="0.25">
      <c r="A872"/>
      <c r="B872" s="3" t="s">
        <v>1359</v>
      </c>
      <c r="C872" s="31" t="s">
        <v>1038</v>
      </c>
    </row>
    <row r="873" spans="1:3" x14ac:dyDescent="0.25">
      <c r="A873"/>
      <c r="B873" s="3" t="s">
        <v>1359</v>
      </c>
      <c r="C873" s="31" t="s">
        <v>1039</v>
      </c>
    </row>
    <row r="874" spans="1:3" x14ac:dyDescent="0.25">
      <c r="A874"/>
      <c r="B874" s="3" t="s">
        <v>1359</v>
      </c>
      <c r="C874" s="31" t="s">
        <v>1040</v>
      </c>
    </row>
    <row r="875" spans="1:3" x14ac:dyDescent="0.25">
      <c r="A875"/>
      <c r="B875" s="3" t="s">
        <v>1359</v>
      </c>
      <c r="C875" s="31" t="s">
        <v>1041</v>
      </c>
    </row>
    <row r="876" spans="1:3" x14ac:dyDescent="0.25">
      <c r="A876"/>
      <c r="B876" s="3" t="s">
        <v>1359</v>
      </c>
      <c r="C876" s="31" t="s">
        <v>1042</v>
      </c>
    </row>
    <row r="877" spans="1:3" x14ac:dyDescent="0.25">
      <c r="A877"/>
      <c r="B877" s="3" t="s">
        <v>1359</v>
      </c>
      <c r="C877" s="31" t="s">
        <v>1043</v>
      </c>
    </row>
    <row r="878" spans="1:3" x14ac:dyDescent="0.25">
      <c r="A878"/>
      <c r="B878" s="3" t="s">
        <v>1359</v>
      </c>
      <c r="C878" s="31" t="s">
        <v>1044</v>
      </c>
    </row>
    <row r="879" spans="1:3" x14ac:dyDescent="0.25">
      <c r="A879"/>
      <c r="B879" s="3" t="s">
        <v>1359</v>
      </c>
      <c r="C879" s="31" t="s">
        <v>1045</v>
      </c>
    </row>
    <row r="880" spans="1:3" x14ac:dyDescent="0.25">
      <c r="A880"/>
      <c r="B880" s="3" t="s">
        <v>1359</v>
      </c>
      <c r="C880" s="31" t="s">
        <v>1046</v>
      </c>
    </row>
    <row r="881" spans="1:3" x14ac:dyDescent="0.25">
      <c r="A881"/>
      <c r="B881" s="3" t="s">
        <v>1359</v>
      </c>
      <c r="C881" s="31" t="s">
        <v>1047</v>
      </c>
    </row>
    <row r="882" spans="1:3" x14ac:dyDescent="0.25">
      <c r="A882"/>
      <c r="B882" s="3" t="s">
        <v>1359</v>
      </c>
      <c r="C882" s="31" t="s">
        <v>1048</v>
      </c>
    </row>
    <row r="883" spans="1:3" x14ac:dyDescent="0.25">
      <c r="A883"/>
      <c r="B883" s="3" t="s">
        <v>1359</v>
      </c>
      <c r="C883" s="31" t="s">
        <v>1049</v>
      </c>
    </row>
    <row r="884" spans="1:3" x14ac:dyDescent="0.25">
      <c r="A884"/>
      <c r="B884" s="3" t="s">
        <v>1359</v>
      </c>
      <c r="C884" s="31" t="s">
        <v>1050</v>
      </c>
    </row>
    <row r="885" spans="1:3" ht="30" x14ac:dyDescent="0.25">
      <c r="A885"/>
      <c r="B885" s="3" t="s">
        <v>1359</v>
      </c>
      <c r="C885" s="31" t="s">
        <v>1051</v>
      </c>
    </row>
    <row r="886" spans="1:3" ht="30" x14ac:dyDescent="0.25">
      <c r="A886"/>
      <c r="B886" s="3" t="s">
        <v>1359</v>
      </c>
      <c r="C886" s="31" t="s">
        <v>1052</v>
      </c>
    </row>
    <row r="887" spans="1:3" x14ac:dyDescent="0.25">
      <c r="A887"/>
      <c r="B887" s="3" t="s">
        <v>1359</v>
      </c>
      <c r="C887" s="31" t="s">
        <v>1053</v>
      </c>
    </row>
    <row r="888" spans="1:3" x14ac:dyDescent="0.25">
      <c r="A888"/>
      <c r="B888" s="3" t="s">
        <v>1359</v>
      </c>
      <c r="C888" s="31" t="s">
        <v>1054</v>
      </c>
    </row>
    <row r="889" spans="1:3" x14ac:dyDescent="0.25">
      <c r="A889"/>
      <c r="B889" s="3" t="s">
        <v>1359</v>
      </c>
      <c r="C889" s="31" t="s">
        <v>1055</v>
      </c>
    </row>
    <row r="890" spans="1:3" x14ac:dyDescent="0.25">
      <c r="A890"/>
      <c r="B890" s="3" t="s">
        <v>1359</v>
      </c>
      <c r="C890" s="31" t="s">
        <v>1056</v>
      </c>
    </row>
    <row r="891" spans="1:3" x14ac:dyDescent="0.25">
      <c r="A891"/>
      <c r="B891" s="3" t="s">
        <v>1359</v>
      </c>
      <c r="C891" s="31" t="s">
        <v>1057</v>
      </c>
    </row>
    <row r="892" spans="1:3" x14ac:dyDescent="0.25">
      <c r="A892"/>
      <c r="B892" s="3" t="s">
        <v>1359</v>
      </c>
      <c r="C892" s="31" t="s">
        <v>1058</v>
      </c>
    </row>
    <row r="893" spans="1:3" x14ac:dyDescent="0.25">
      <c r="A893"/>
      <c r="B893" s="3" t="s">
        <v>1359</v>
      </c>
      <c r="C893" s="31" t="s">
        <v>1059</v>
      </c>
    </row>
    <row r="894" spans="1:3" x14ac:dyDescent="0.25">
      <c r="A894"/>
      <c r="B894" s="3" t="s">
        <v>1359</v>
      </c>
      <c r="C894" s="31" t="s">
        <v>1060</v>
      </c>
    </row>
    <row r="895" spans="1:3" x14ac:dyDescent="0.25">
      <c r="A895"/>
      <c r="B895" s="3" t="s">
        <v>1359</v>
      </c>
      <c r="C895" s="31" t="s">
        <v>1061</v>
      </c>
    </row>
    <row r="896" spans="1:3" x14ac:dyDescent="0.25">
      <c r="A896"/>
      <c r="B896" s="3" t="s">
        <v>1359</v>
      </c>
      <c r="C896" s="31" t="s">
        <v>1062</v>
      </c>
    </row>
    <row r="897" spans="1:3" x14ac:dyDescent="0.25">
      <c r="A897"/>
      <c r="B897" s="3" t="s">
        <v>1359</v>
      </c>
      <c r="C897" s="31" t="s">
        <v>1063</v>
      </c>
    </row>
    <row r="898" spans="1:3" x14ac:dyDescent="0.25">
      <c r="A898"/>
      <c r="B898" s="3" t="s">
        <v>1359</v>
      </c>
      <c r="C898" s="31" t="s">
        <v>1064</v>
      </c>
    </row>
    <row r="899" spans="1:3" x14ac:dyDescent="0.25">
      <c r="A899"/>
      <c r="B899" s="3" t="s">
        <v>1359</v>
      </c>
      <c r="C899" s="31" t="s">
        <v>1065</v>
      </c>
    </row>
    <row r="900" spans="1:3" x14ac:dyDescent="0.25">
      <c r="A900"/>
      <c r="B900" s="3" t="s">
        <v>1359</v>
      </c>
      <c r="C900" s="31" t="s">
        <v>1066</v>
      </c>
    </row>
    <row r="901" spans="1:3" x14ac:dyDescent="0.25">
      <c r="A901"/>
      <c r="B901" s="3" t="s">
        <v>1359</v>
      </c>
      <c r="C901" s="31" t="s">
        <v>1067</v>
      </c>
    </row>
    <row r="902" spans="1:3" x14ac:dyDescent="0.25">
      <c r="A902"/>
      <c r="B902" s="3" t="s">
        <v>1359</v>
      </c>
      <c r="C902" s="31" t="s">
        <v>1068</v>
      </c>
    </row>
    <row r="903" spans="1:3" x14ac:dyDescent="0.25">
      <c r="A903"/>
      <c r="B903" s="3" t="s">
        <v>1359</v>
      </c>
      <c r="C903" s="31" t="s">
        <v>1069</v>
      </c>
    </row>
    <row r="904" spans="1:3" x14ac:dyDescent="0.25">
      <c r="A904"/>
      <c r="B904" s="3" t="s">
        <v>1359</v>
      </c>
      <c r="C904" s="31" t="s">
        <v>1070</v>
      </c>
    </row>
    <row r="905" spans="1:3" x14ac:dyDescent="0.25">
      <c r="A905"/>
      <c r="B905" s="3" t="s">
        <v>1359</v>
      </c>
      <c r="C905" s="31" t="s">
        <v>1071</v>
      </c>
    </row>
    <row r="906" spans="1:3" x14ac:dyDescent="0.25">
      <c r="A906"/>
      <c r="B906" s="3" t="s">
        <v>1359</v>
      </c>
      <c r="C906" s="31" t="s">
        <v>1072</v>
      </c>
    </row>
    <row r="907" spans="1:3" x14ac:dyDescent="0.25">
      <c r="A907"/>
      <c r="B907" s="3" t="s">
        <v>1359</v>
      </c>
      <c r="C907" s="31" t="s">
        <v>1073</v>
      </c>
    </row>
    <row r="908" spans="1:3" x14ac:dyDescent="0.25">
      <c r="A908"/>
      <c r="B908" s="3" t="s">
        <v>1359</v>
      </c>
      <c r="C908" s="31" t="s">
        <v>1074</v>
      </c>
    </row>
    <row r="909" spans="1:3" x14ac:dyDescent="0.25">
      <c r="A909"/>
      <c r="B909" s="3" t="s">
        <v>1359</v>
      </c>
      <c r="C909" s="31" t="s">
        <v>1075</v>
      </c>
    </row>
    <row r="910" spans="1:3" ht="30" x14ac:dyDescent="0.25">
      <c r="A910"/>
      <c r="B910" s="3" t="s">
        <v>1359</v>
      </c>
      <c r="C910" s="31" t="s">
        <v>1076</v>
      </c>
    </row>
    <row r="911" spans="1:3" x14ac:dyDescent="0.25">
      <c r="A911"/>
      <c r="B911" s="3" t="s">
        <v>1359</v>
      </c>
      <c r="C911" s="31" t="s">
        <v>1077</v>
      </c>
    </row>
    <row r="912" spans="1:3" ht="45" x14ac:dyDescent="0.25">
      <c r="A912"/>
      <c r="B912" s="3" t="s">
        <v>1359</v>
      </c>
      <c r="C912" s="31" t="s">
        <v>1078</v>
      </c>
    </row>
    <row r="913" spans="1:3" x14ac:dyDescent="0.25">
      <c r="A913"/>
      <c r="B913" s="3" t="s">
        <v>1359</v>
      </c>
      <c r="C913" s="31" t="s">
        <v>1079</v>
      </c>
    </row>
    <row r="914" spans="1:3" ht="30" x14ac:dyDescent="0.25">
      <c r="A914"/>
      <c r="B914" s="3" t="s">
        <v>1359</v>
      </c>
      <c r="C914" s="31" t="s">
        <v>1080</v>
      </c>
    </row>
    <row r="915" spans="1:3" x14ac:dyDescent="0.25">
      <c r="A915"/>
      <c r="B915" s="3" t="s">
        <v>1359</v>
      </c>
      <c r="C915" s="31" t="s">
        <v>1081</v>
      </c>
    </row>
    <row r="916" spans="1:3" x14ac:dyDescent="0.25">
      <c r="A916"/>
      <c r="B916" s="3" t="s">
        <v>1359</v>
      </c>
      <c r="C916" s="31" t="s">
        <v>1082</v>
      </c>
    </row>
    <row r="917" spans="1:3" x14ac:dyDescent="0.25">
      <c r="A917"/>
      <c r="B917" s="3" t="s">
        <v>1359</v>
      </c>
      <c r="C917" s="31" t="s">
        <v>1083</v>
      </c>
    </row>
    <row r="918" spans="1:3" x14ac:dyDescent="0.25">
      <c r="A918"/>
      <c r="B918" s="3" t="s">
        <v>1359</v>
      </c>
      <c r="C918" s="31" t="s">
        <v>1084</v>
      </c>
    </row>
    <row r="919" spans="1:3" x14ac:dyDescent="0.25">
      <c r="A919"/>
      <c r="B919" s="3" t="s">
        <v>1359</v>
      </c>
      <c r="C919" s="31" t="s">
        <v>1085</v>
      </c>
    </row>
    <row r="920" spans="1:3" x14ac:dyDescent="0.25">
      <c r="A920"/>
      <c r="B920" s="3" t="s">
        <v>1359</v>
      </c>
      <c r="C920" s="31" t="s">
        <v>1086</v>
      </c>
    </row>
    <row r="921" spans="1:3" x14ac:dyDescent="0.25">
      <c r="A921"/>
      <c r="B921" s="3" t="s">
        <v>1359</v>
      </c>
      <c r="C921" s="31" t="s">
        <v>1087</v>
      </c>
    </row>
    <row r="922" spans="1:3" x14ac:dyDescent="0.25">
      <c r="A922"/>
      <c r="B922" s="3" t="s">
        <v>1359</v>
      </c>
      <c r="C922" s="31" t="s">
        <v>1088</v>
      </c>
    </row>
    <row r="923" spans="1:3" x14ac:dyDescent="0.25">
      <c r="A923"/>
      <c r="B923" s="3" t="s">
        <v>1359</v>
      </c>
      <c r="C923" s="31" t="s">
        <v>1089</v>
      </c>
    </row>
    <row r="924" spans="1:3" ht="30" x14ac:dyDescent="0.25">
      <c r="A924"/>
      <c r="B924" s="3" t="s">
        <v>1359</v>
      </c>
      <c r="C924" s="31" t="s">
        <v>1090</v>
      </c>
    </row>
    <row r="925" spans="1:3" x14ac:dyDescent="0.25">
      <c r="A925"/>
      <c r="B925" s="3" t="s">
        <v>1359</v>
      </c>
      <c r="C925" s="31" t="s">
        <v>1091</v>
      </c>
    </row>
    <row r="926" spans="1:3" x14ac:dyDescent="0.25">
      <c r="A926"/>
      <c r="B926" s="3" t="s">
        <v>1359</v>
      </c>
      <c r="C926" s="31" t="s">
        <v>1092</v>
      </c>
    </row>
    <row r="927" spans="1:3" x14ac:dyDescent="0.25">
      <c r="A927"/>
      <c r="B927" s="3" t="s">
        <v>1359</v>
      </c>
      <c r="C927" s="31" t="s">
        <v>1093</v>
      </c>
    </row>
    <row r="928" spans="1:3" x14ac:dyDescent="0.25">
      <c r="A928"/>
      <c r="B928" s="3" t="s">
        <v>1359</v>
      </c>
      <c r="C928" s="31" t="s">
        <v>1094</v>
      </c>
    </row>
    <row r="929" spans="1:3" ht="30" x14ac:dyDescent="0.25">
      <c r="A929"/>
      <c r="B929" s="3" t="s">
        <v>1359</v>
      </c>
      <c r="C929" s="31" t="s">
        <v>1095</v>
      </c>
    </row>
    <row r="930" spans="1:3" ht="30" x14ac:dyDescent="0.25">
      <c r="A930"/>
      <c r="B930" s="3" t="s">
        <v>1359</v>
      </c>
      <c r="C930" s="31" t="s">
        <v>1096</v>
      </c>
    </row>
    <row r="931" spans="1:3" x14ac:dyDescent="0.25">
      <c r="A931"/>
      <c r="B931" s="3" t="s">
        <v>1359</v>
      </c>
      <c r="C931" s="31" t="s">
        <v>1097</v>
      </c>
    </row>
    <row r="932" spans="1:3" x14ac:dyDescent="0.25">
      <c r="A932"/>
      <c r="B932" s="3" t="s">
        <v>1359</v>
      </c>
      <c r="C932" s="31" t="s">
        <v>1098</v>
      </c>
    </row>
    <row r="933" spans="1:3" x14ac:dyDescent="0.25">
      <c r="A933"/>
      <c r="B933" s="3" t="s">
        <v>1359</v>
      </c>
      <c r="C933" s="31" t="s">
        <v>1099</v>
      </c>
    </row>
    <row r="934" spans="1:3" ht="30" x14ac:dyDescent="0.25">
      <c r="A934"/>
      <c r="B934" s="3" t="s">
        <v>1359</v>
      </c>
      <c r="C934" s="31" t="s">
        <v>1100</v>
      </c>
    </row>
    <row r="935" spans="1:3" ht="30" x14ac:dyDescent="0.25">
      <c r="A935"/>
      <c r="B935" s="3" t="s">
        <v>1359</v>
      </c>
      <c r="C935" s="31" t="s">
        <v>1101</v>
      </c>
    </row>
    <row r="936" spans="1:3" ht="30" x14ac:dyDescent="0.25">
      <c r="A936"/>
      <c r="B936" s="3" t="s">
        <v>1359</v>
      </c>
      <c r="C936" s="31" t="s">
        <v>1102</v>
      </c>
    </row>
    <row r="937" spans="1:3" ht="30" x14ac:dyDescent="0.25">
      <c r="A937"/>
      <c r="B937" s="3" t="s">
        <v>1359</v>
      </c>
      <c r="C937" s="31" t="s">
        <v>1103</v>
      </c>
    </row>
    <row r="938" spans="1:3" x14ac:dyDescent="0.25">
      <c r="A938"/>
      <c r="B938" s="3" t="s">
        <v>1359</v>
      </c>
      <c r="C938" s="31" t="s">
        <v>1104</v>
      </c>
    </row>
    <row r="939" spans="1:3" x14ac:dyDescent="0.25">
      <c r="A939"/>
      <c r="B939" s="3" t="s">
        <v>1359</v>
      </c>
      <c r="C939" s="31" t="s">
        <v>1105</v>
      </c>
    </row>
    <row r="940" spans="1:3" ht="30" x14ac:dyDescent="0.25">
      <c r="A940"/>
      <c r="B940" s="3" t="s">
        <v>1359</v>
      </c>
      <c r="C940" s="31" t="s">
        <v>1106</v>
      </c>
    </row>
    <row r="941" spans="1:3" ht="30" x14ac:dyDescent="0.25">
      <c r="A941"/>
      <c r="B941" s="3" t="s">
        <v>1359</v>
      </c>
      <c r="C941" s="31" t="s">
        <v>1107</v>
      </c>
    </row>
    <row r="942" spans="1:3" x14ac:dyDescent="0.25">
      <c r="A942"/>
      <c r="B942" s="3" t="s">
        <v>1359</v>
      </c>
      <c r="C942" s="31" t="s">
        <v>1108</v>
      </c>
    </row>
    <row r="943" spans="1:3" ht="30" x14ac:dyDescent="0.25">
      <c r="A943"/>
      <c r="B943" s="3" t="s">
        <v>1359</v>
      </c>
      <c r="C943" s="31" t="s">
        <v>1109</v>
      </c>
    </row>
    <row r="944" spans="1:3" x14ac:dyDescent="0.25">
      <c r="A944"/>
      <c r="B944" s="3" t="s">
        <v>1359</v>
      </c>
      <c r="C944" s="31" t="s">
        <v>1110</v>
      </c>
    </row>
    <row r="945" spans="1:3" x14ac:dyDescent="0.25">
      <c r="A945"/>
      <c r="B945" s="3" t="s">
        <v>1359</v>
      </c>
      <c r="C945" s="31" t="s">
        <v>1111</v>
      </c>
    </row>
    <row r="946" spans="1:3" x14ac:dyDescent="0.25">
      <c r="A946"/>
      <c r="B946" s="3" t="s">
        <v>1359</v>
      </c>
      <c r="C946" s="31" t="s">
        <v>1112</v>
      </c>
    </row>
    <row r="947" spans="1:3" x14ac:dyDescent="0.25">
      <c r="A947"/>
      <c r="B947" s="3" t="s">
        <v>1359</v>
      </c>
      <c r="C947" s="31" t="s">
        <v>1113</v>
      </c>
    </row>
    <row r="948" spans="1:3" x14ac:dyDescent="0.25">
      <c r="A948"/>
      <c r="B948" s="3" t="s">
        <v>1359</v>
      </c>
      <c r="C948" s="31" t="s">
        <v>1114</v>
      </c>
    </row>
    <row r="949" spans="1:3" ht="30" x14ac:dyDescent="0.25">
      <c r="A949"/>
      <c r="B949" s="3" t="s">
        <v>1359</v>
      </c>
      <c r="C949" s="31" t="s">
        <v>1115</v>
      </c>
    </row>
    <row r="950" spans="1:3" x14ac:dyDescent="0.25">
      <c r="A950"/>
      <c r="B950" s="3" t="s">
        <v>1359</v>
      </c>
      <c r="C950" s="31" t="s">
        <v>1116</v>
      </c>
    </row>
    <row r="951" spans="1:3" ht="30" x14ac:dyDescent="0.25">
      <c r="A951"/>
      <c r="B951" s="3" t="s">
        <v>1359</v>
      </c>
      <c r="C951" s="31" t="s">
        <v>1117</v>
      </c>
    </row>
    <row r="952" spans="1:3" ht="30" x14ac:dyDescent="0.25">
      <c r="A952"/>
      <c r="B952" s="3" t="s">
        <v>1359</v>
      </c>
      <c r="C952" s="31" t="s">
        <v>1118</v>
      </c>
    </row>
    <row r="953" spans="1:3" ht="30" x14ac:dyDescent="0.25">
      <c r="A953"/>
      <c r="B953" s="3" t="s">
        <v>1359</v>
      </c>
      <c r="C953" s="31" t="s">
        <v>1119</v>
      </c>
    </row>
    <row r="954" spans="1:3" ht="30" x14ac:dyDescent="0.25">
      <c r="A954"/>
      <c r="B954" s="3" t="s">
        <v>1359</v>
      </c>
      <c r="C954" s="31" t="s">
        <v>1120</v>
      </c>
    </row>
    <row r="955" spans="1:3" x14ac:dyDescent="0.25">
      <c r="A955"/>
      <c r="B955" s="3" t="s">
        <v>1359</v>
      </c>
      <c r="C955" s="31" t="s">
        <v>1121</v>
      </c>
    </row>
    <row r="956" spans="1:3" x14ac:dyDescent="0.25">
      <c r="A956"/>
      <c r="B956" s="3" t="s">
        <v>1359</v>
      </c>
      <c r="C956" s="31" t="s">
        <v>1122</v>
      </c>
    </row>
    <row r="957" spans="1:3" x14ac:dyDescent="0.25">
      <c r="A957"/>
      <c r="B957" s="3" t="s">
        <v>1359</v>
      </c>
      <c r="C957" s="31" t="s">
        <v>1123</v>
      </c>
    </row>
    <row r="958" spans="1:3" x14ac:dyDescent="0.25">
      <c r="A958"/>
      <c r="B958" s="3" t="s">
        <v>1360</v>
      </c>
      <c r="C958" s="31" t="s">
        <v>1124</v>
      </c>
    </row>
    <row r="959" spans="1:3" x14ac:dyDescent="0.25">
      <c r="A959"/>
      <c r="B959" s="3" t="s">
        <v>1360</v>
      </c>
      <c r="C959" s="31" t="s">
        <v>1125</v>
      </c>
    </row>
    <row r="960" spans="1:3" x14ac:dyDescent="0.25">
      <c r="A960"/>
      <c r="B960" s="3" t="s">
        <v>1360</v>
      </c>
      <c r="C960" s="31" t="s">
        <v>1126</v>
      </c>
    </row>
    <row r="961" spans="1:3" ht="30" x14ac:dyDescent="0.25">
      <c r="A961"/>
      <c r="B961" s="3" t="s">
        <v>1360</v>
      </c>
      <c r="C961" s="31" t="s">
        <v>1127</v>
      </c>
    </row>
    <row r="962" spans="1:3" x14ac:dyDescent="0.25">
      <c r="A962"/>
      <c r="B962" s="3" t="s">
        <v>1360</v>
      </c>
      <c r="C962" s="31" t="s">
        <v>1128</v>
      </c>
    </row>
    <row r="963" spans="1:3" ht="30" x14ac:dyDescent="0.25">
      <c r="A963"/>
      <c r="B963" s="3" t="s">
        <v>1360</v>
      </c>
      <c r="C963" s="31" t="s">
        <v>1129</v>
      </c>
    </row>
    <row r="964" spans="1:3" x14ac:dyDescent="0.25">
      <c r="A964"/>
      <c r="B964" s="3" t="s">
        <v>1360</v>
      </c>
      <c r="C964" s="31" t="s">
        <v>1130</v>
      </c>
    </row>
    <row r="965" spans="1:3" x14ac:dyDescent="0.25">
      <c r="A965"/>
      <c r="B965" s="3" t="s">
        <v>1360</v>
      </c>
      <c r="C965" s="31" t="s">
        <v>1131</v>
      </c>
    </row>
    <row r="966" spans="1:3" x14ac:dyDescent="0.25">
      <c r="A966"/>
      <c r="B966" s="3" t="s">
        <v>1360</v>
      </c>
      <c r="C966" s="31" t="s">
        <v>1132</v>
      </c>
    </row>
    <row r="967" spans="1:3" x14ac:dyDescent="0.25">
      <c r="A967"/>
      <c r="B967" s="3" t="s">
        <v>1360</v>
      </c>
      <c r="C967" s="31" t="s">
        <v>1133</v>
      </c>
    </row>
    <row r="968" spans="1:3" x14ac:dyDescent="0.25">
      <c r="A968"/>
      <c r="B968" s="3" t="s">
        <v>1360</v>
      </c>
      <c r="C968" s="31" t="s">
        <v>1134</v>
      </c>
    </row>
    <row r="969" spans="1:3" ht="30" x14ac:dyDescent="0.25">
      <c r="A969"/>
      <c r="B969" s="3" t="s">
        <v>1360</v>
      </c>
      <c r="C969" s="31" t="s">
        <v>1135</v>
      </c>
    </row>
    <row r="970" spans="1:3" x14ac:dyDescent="0.25">
      <c r="A970"/>
      <c r="B970" s="3" t="s">
        <v>1360</v>
      </c>
      <c r="C970" s="31" t="s">
        <v>1136</v>
      </c>
    </row>
    <row r="971" spans="1:3" x14ac:dyDescent="0.25">
      <c r="A971"/>
      <c r="B971" s="3" t="s">
        <v>1360</v>
      </c>
      <c r="C971" s="31" t="s">
        <v>1137</v>
      </c>
    </row>
    <row r="972" spans="1:3" x14ac:dyDescent="0.25">
      <c r="A972"/>
      <c r="B972" s="3" t="s">
        <v>1360</v>
      </c>
      <c r="C972" s="31" t="s">
        <v>1138</v>
      </c>
    </row>
    <row r="973" spans="1:3" x14ac:dyDescent="0.25">
      <c r="A973"/>
      <c r="B973" s="3" t="s">
        <v>1360</v>
      </c>
      <c r="C973" s="31" t="s">
        <v>1139</v>
      </c>
    </row>
    <row r="974" spans="1:3" x14ac:dyDescent="0.25">
      <c r="A974"/>
      <c r="B974" s="3" t="s">
        <v>1360</v>
      </c>
      <c r="C974" s="31" t="s">
        <v>1140</v>
      </c>
    </row>
    <row r="975" spans="1:3" x14ac:dyDescent="0.25">
      <c r="A975"/>
      <c r="B975" s="3" t="s">
        <v>1360</v>
      </c>
      <c r="C975" s="31" t="s">
        <v>1141</v>
      </c>
    </row>
    <row r="976" spans="1:3" x14ac:dyDescent="0.25">
      <c r="A976"/>
      <c r="B976" s="3" t="s">
        <v>1360</v>
      </c>
      <c r="C976" s="31" t="s">
        <v>1142</v>
      </c>
    </row>
    <row r="977" spans="1:3" ht="30" x14ac:dyDescent="0.25">
      <c r="A977"/>
      <c r="B977" s="3" t="s">
        <v>1360</v>
      </c>
      <c r="C977" s="31" t="s">
        <v>1143</v>
      </c>
    </row>
    <row r="978" spans="1:3" x14ac:dyDescent="0.25">
      <c r="A978"/>
      <c r="B978" s="3" t="s">
        <v>1360</v>
      </c>
      <c r="C978" s="31" t="s">
        <v>1144</v>
      </c>
    </row>
    <row r="979" spans="1:3" x14ac:dyDescent="0.25">
      <c r="A979"/>
      <c r="B979" s="3" t="s">
        <v>1360</v>
      </c>
      <c r="C979" s="31" t="s">
        <v>1145</v>
      </c>
    </row>
    <row r="980" spans="1:3" x14ac:dyDescent="0.25">
      <c r="A980"/>
      <c r="B980" s="3" t="s">
        <v>1360</v>
      </c>
      <c r="C980" s="31" t="s">
        <v>1146</v>
      </c>
    </row>
    <row r="981" spans="1:3" x14ac:dyDescent="0.25">
      <c r="A981"/>
      <c r="B981" s="3" t="s">
        <v>1360</v>
      </c>
      <c r="C981" s="31" t="s">
        <v>1147</v>
      </c>
    </row>
    <row r="982" spans="1:3" x14ac:dyDescent="0.25">
      <c r="A982"/>
      <c r="B982" s="3" t="s">
        <v>1360</v>
      </c>
      <c r="C982" s="31" t="s">
        <v>1148</v>
      </c>
    </row>
    <row r="983" spans="1:3" x14ac:dyDescent="0.25">
      <c r="A983"/>
      <c r="B983" s="3" t="s">
        <v>1360</v>
      </c>
      <c r="C983" s="31" t="s">
        <v>1149</v>
      </c>
    </row>
    <row r="984" spans="1:3" ht="30" x14ac:dyDescent="0.25">
      <c r="A984"/>
      <c r="B984" s="3" t="s">
        <v>1360</v>
      </c>
      <c r="C984" s="31" t="s">
        <v>1150</v>
      </c>
    </row>
    <row r="985" spans="1:3" x14ac:dyDescent="0.25">
      <c r="A985"/>
      <c r="B985" s="3" t="s">
        <v>1360</v>
      </c>
      <c r="C985" s="31" t="s">
        <v>1151</v>
      </c>
    </row>
    <row r="986" spans="1:3" x14ac:dyDescent="0.25">
      <c r="A986"/>
      <c r="B986" s="3" t="s">
        <v>1360</v>
      </c>
      <c r="C986" s="31" t="s">
        <v>1152</v>
      </c>
    </row>
    <row r="987" spans="1:3" x14ac:dyDescent="0.25">
      <c r="A987"/>
      <c r="B987" s="3" t="s">
        <v>1360</v>
      </c>
      <c r="C987" s="31" t="s">
        <v>1153</v>
      </c>
    </row>
    <row r="988" spans="1:3" ht="30" x14ac:dyDescent="0.25">
      <c r="A988"/>
      <c r="B988" s="3" t="s">
        <v>1360</v>
      </c>
      <c r="C988" s="31" t="s">
        <v>1154</v>
      </c>
    </row>
    <row r="989" spans="1:3" x14ac:dyDescent="0.25">
      <c r="A989"/>
      <c r="B989" s="3" t="s">
        <v>1360</v>
      </c>
      <c r="C989" s="31" t="s">
        <v>1155</v>
      </c>
    </row>
    <row r="990" spans="1:3" x14ac:dyDescent="0.25">
      <c r="A990"/>
      <c r="B990" s="3" t="s">
        <v>1360</v>
      </c>
      <c r="C990" s="31" t="s">
        <v>1156</v>
      </c>
    </row>
    <row r="991" spans="1:3" x14ac:dyDescent="0.25">
      <c r="A991"/>
      <c r="B991" s="3" t="s">
        <v>1360</v>
      </c>
      <c r="C991" s="31" t="s">
        <v>1157</v>
      </c>
    </row>
    <row r="992" spans="1:3" x14ac:dyDescent="0.25">
      <c r="A992"/>
      <c r="B992" s="3" t="s">
        <v>1360</v>
      </c>
      <c r="C992" s="31" t="s">
        <v>1158</v>
      </c>
    </row>
    <row r="993" spans="1:3" x14ac:dyDescent="0.25">
      <c r="A993"/>
      <c r="B993" s="3" t="s">
        <v>1360</v>
      </c>
      <c r="C993" s="31" t="s">
        <v>1159</v>
      </c>
    </row>
    <row r="994" spans="1:3" x14ac:dyDescent="0.25">
      <c r="A994"/>
      <c r="B994" s="3" t="s">
        <v>1360</v>
      </c>
      <c r="C994" s="31" t="s">
        <v>1160</v>
      </c>
    </row>
    <row r="995" spans="1:3" x14ac:dyDescent="0.25">
      <c r="A995"/>
      <c r="B995" s="3" t="s">
        <v>1360</v>
      </c>
      <c r="C995" s="31" t="s">
        <v>1161</v>
      </c>
    </row>
    <row r="996" spans="1:3" ht="30" x14ac:dyDescent="0.25">
      <c r="A996"/>
      <c r="B996" s="3" t="s">
        <v>1360</v>
      </c>
      <c r="C996" s="31" t="s">
        <v>1162</v>
      </c>
    </row>
    <row r="997" spans="1:3" ht="30" x14ac:dyDescent="0.25">
      <c r="A997"/>
      <c r="B997" s="3" t="s">
        <v>1360</v>
      </c>
      <c r="C997" s="31" t="s">
        <v>1163</v>
      </c>
    </row>
    <row r="998" spans="1:3" x14ac:dyDescent="0.25">
      <c r="A998"/>
      <c r="B998" s="3" t="s">
        <v>1360</v>
      </c>
      <c r="C998" s="31" t="s">
        <v>1164</v>
      </c>
    </row>
    <row r="999" spans="1:3" ht="30" x14ac:dyDescent="0.25">
      <c r="A999"/>
      <c r="B999" s="3" t="s">
        <v>1360</v>
      </c>
      <c r="C999" s="31" t="s">
        <v>1165</v>
      </c>
    </row>
    <row r="1000" spans="1:3" ht="30" x14ac:dyDescent="0.25">
      <c r="A1000"/>
      <c r="B1000" s="3" t="s">
        <v>1360</v>
      </c>
      <c r="C1000" s="31" t="s">
        <v>1166</v>
      </c>
    </row>
    <row r="1001" spans="1:3" x14ac:dyDescent="0.25">
      <c r="A1001"/>
      <c r="B1001" s="3" t="s">
        <v>1360</v>
      </c>
      <c r="C1001" s="31" t="s">
        <v>1167</v>
      </c>
    </row>
    <row r="1002" spans="1:3" x14ac:dyDescent="0.25">
      <c r="A1002"/>
      <c r="B1002" s="3" t="s">
        <v>1360</v>
      </c>
      <c r="C1002" s="31" t="s">
        <v>1168</v>
      </c>
    </row>
    <row r="1003" spans="1:3" x14ac:dyDescent="0.25">
      <c r="A1003"/>
      <c r="B1003" s="3" t="s">
        <v>1360</v>
      </c>
      <c r="C1003" s="31" t="s">
        <v>1169</v>
      </c>
    </row>
    <row r="1004" spans="1:3" x14ac:dyDescent="0.25">
      <c r="A1004"/>
      <c r="B1004" s="3" t="s">
        <v>1360</v>
      </c>
      <c r="C1004" s="31" t="s">
        <v>1170</v>
      </c>
    </row>
    <row r="1005" spans="1:3" ht="30" x14ac:dyDescent="0.25">
      <c r="A1005"/>
      <c r="B1005" s="3" t="s">
        <v>1360</v>
      </c>
      <c r="C1005" s="31" t="s">
        <v>1171</v>
      </c>
    </row>
    <row r="1006" spans="1:3" x14ac:dyDescent="0.25">
      <c r="A1006"/>
      <c r="B1006" s="3" t="s">
        <v>1360</v>
      </c>
      <c r="C1006" s="31" t="s">
        <v>1172</v>
      </c>
    </row>
    <row r="1007" spans="1:3" ht="30" x14ac:dyDescent="0.25">
      <c r="A1007"/>
      <c r="B1007" s="3" t="s">
        <v>1360</v>
      </c>
      <c r="C1007" s="31" t="s">
        <v>1173</v>
      </c>
    </row>
    <row r="1008" spans="1:3" ht="30" x14ac:dyDescent="0.25">
      <c r="A1008"/>
      <c r="B1008" s="3" t="s">
        <v>1360</v>
      </c>
      <c r="C1008" s="31" t="s">
        <v>1174</v>
      </c>
    </row>
    <row r="1009" spans="1:3" ht="30" x14ac:dyDescent="0.25">
      <c r="A1009"/>
      <c r="B1009" s="3" t="s">
        <v>1360</v>
      </c>
      <c r="C1009" s="31" t="s">
        <v>1175</v>
      </c>
    </row>
    <row r="1010" spans="1:3" x14ac:dyDescent="0.25">
      <c r="A1010"/>
      <c r="B1010" s="3" t="s">
        <v>1360</v>
      </c>
      <c r="C1010" s="31" t="s">
        <v>1176</v>
      </c>
    </row>
    <row r="1011" spans="1:3" x14ac:dyDescent="0.25">
      <c r="A1011"/>
      <c r="B1011" s="3" t="s">
        <v>1360</v>
      </c>
      <c r="C1011" s="31" t="s">
        <v>1177</v>
      </c>
    </row>
    <row r="1012" spans="1:3" x14ac:dyDescent="0.25">
      <c r="A1012"/>
      <c r="B1012" s="3" t="s">
        <v>1360</v>
      </c>
      <c r="C1012" s="31" t="s">
        <v>1178</v>
      </c>
    </row>
    <row r="1013" spans="1:3" x14ac:dyDescent="0.25">
      <c r="A1013"/>
      <c r="B1013" s="3" t="s">
        <v>1361</v>
      </c>
      <c r="C1013" s="31" t="s">
        <v>1179</v>
      </c>
    </row>
    <row r="1014" spans="1:3" x14ac:dyDescent="0.25">
      <c r="A1014"/>
      <c r="B1014" s="3" t="s">
        <v>1361</v>
      </c>
      <c r="C1014" s="31" t="s">
        <v>1180</v>
      </c>
    </row>
    <row r="1015" spans="1:3" x14ac:dyDescent="0.25">
      <c r="A1015"/>
      <c r="B1015" s="3" t="s">
        <v>1361</v>
      </c>
      <c r="C1015" s="31" t="s">
        <v>1181</v>
      </c>
    </row>
    <row r="1016" spans="1:3" x14ac:dyDescent="0.25">
      <c r="A1016"/>
      <c r="B1016" s="3" t="s">
        <v>1361</v>
      </c>
      <c r="C1016" s="31" t="s">
        <v>1182</v>
      </c>
    </row>
    <row r="1017" spans="1:3" x14ac:dyDescent="0.25">
      <c r="A1017"/>
      <c r="B1017" s="3" t="s">
        <v>1361</v>
      </c>
      <c r="C1017" s="31" t="s">
        <v>1183</v>
      </c>
    </row>
    <row r="1018" spans="1:3" x14ac:dyDescent="0.25">
      <c r="A1018"/>
      <c r="B1018" s="3" t="s">
        <v>1361</v>
      </c>
      <c r="C1018" s="31" t="s">
        <v>1184</v>
      </c>
    </row>
    <row r="1019" spans="1:3" x14ac:dyDescent="0.25">
      <c r="A1019"/>
      <c r="B1019" s="3" t="s">
        <v>1361</v>
      </c>
      <c r="C1019" s="31" t="s">
        <v>1185</v>
      </c>
    </row>
    <row r="1020" spans="1:3" x14ac:dyDescent="0.25">
      <c r="A1020"/>
      <c r="B1020" s="3" t="s">
        <v>1361</v>
      </c>
      <c r="C1020" s="31" t="s">
        <v>1186</v>
      </c>
    </row>
    <row r="1021" spans="1:3" x14ac:dyDescent="0.25">
      <c r="A1021"/>
      <c r="B1021" s="3" t="s">
        <v>1361</v>
      </c>
      <c r="C1021" s="31" t="s">
        <v>1187</v>
      </c>
    </row>
    <row r="1022" spans="1:3" x14ac:dyDescent="0.25">
      <c r="A1022"/>
      <c r="B1022" s="3" t="s">
        <v>1361</v>
      </c>
      <c r="C1022" s="31" t="s">
        <v>1188</v>
      </c>
    </row>
    <row r="1023" spans="1:3" x14ac:dyDescent="0.25">
      <c r="A1023"/>
      <c r="B1023" s="3" t="s">
        <v>1361</v>
      </c>
      <c r="C1023" s="31" t="s">
        <v>1189</v>
      </c>
    </row>
    <row r="1024" spans="1:3" x14ac:dyDescent="0.25">
      <c r="A1024"/>
      <c r="B1024" s="3" t="s">
        <v>1361</v>
      </c>
      <c r="C1024" s="31" t="s">
        <v>1190</v>
      </c>
    </row>
    <row r="1025" spans="1:3" x14ac:dyDescent="0.25">
      <c r="A1025"/>
      <c r="B1025" s="3" t="s">
        <v>1361</v>
      </c>
      <c r="C1025" s="31" t="s">
        <v>1191</v>
      </c>
    </row>
    <row r="1026" spans="1:3" x14ac:dyDescent="0.25">
      <c r="A1026"/>
      <c r="B1026" s="3" t="s">
        <v>1361</v>
      </c>
      <c r="C1026" s="31" t="s">
        <v>1192</v>
      </c>
    </row>
    <row r="1027" spans="1:3" x14ac:dyDescent="0.25">
      <c r="A1027"/>
      <c r="B1027" s="3" t="s">
        <v>1361</v>
      </c>
      <c r="C1027" s="31" t="s">
        <v>1193</v>
      </c>
    </row>
    <row r="1028" spans="1:3" x14ac:dyDescent="0.25">
      <c r="A1028"/>
      <c r="B1028" s="3" t="s">
        <v>1361</v>
      </c>
      <c r="C1028" s="31" t="s">
        <v>1194</v>
      </c>
    </row>
    <row r="1029" spans="1:3" x14ac:dyDescent="0.25">
      <c r="A1029"/>
      <c r="B1029" s="3" t="s">
        <v>1361</v>
      </c>
      <c r="C1029" s="31" t="s">
        <v>1195</v>
      </c>
    </row>
    <row r="1030" spans="1:3" x14ac:dyDescent="0.25">
      <c r="A1030"/>
      <c r="B1030" s="3" t="s">
        <v>1361</v>
      </c>
      <c r="C1030" s="31" t="s">
        <v>1196</v>
      </c>
    </row>
    <row r="1031" spans="1:3" x14ac:dyDescent="0.25">
      <c r="A1031"/>
      <c r="B1031" s="3" t="s">
        <v>1361</v>
      </c>
      <c r="C1031" s="31" t="s">
        <v>1197</v>
      </c>
    </row>
    <row r="1032" spans="1:3" x14ac:dyDescent="0.25">
      <c r="A1032"/>
      <c r="B1032" s="3" t="s">
        <v>1361</v>
      </c>
      <c r="C1032" s="31" t="s">
        <v>1198</v>
      </c>
    </row>
    <row r="1033" spans="1:3" x14ac:dyDescent="0.25">
      <c r="A1033"/>
      <c r="B1033" s="3" t="s">
        <v>1361</v>
      </c>
      <c r="C1033" s="31" t="s">
        <v>1199</v>
      </c>
    </row>
    <row r="1034" spans="1:3" x14ac:dyDescent="0.25">
      <c r="A1034"/>
      <c r="B1034" s="3" t="s">
        <v>1361</v>
      </c>
      <c r="C1034" s="31" t="s">
        <v>1200</v>
      </c>
    </row>
    <row r="1035" spans="1:3" x14ac:dyDescent="0.25">
      <c r="A1035"/>
      <c r="B1035" s="3" t="s">
        <v>1361</v>
      </c>
      <c r="C1035" s="31" t="s">
        <v>1201</v>
      </c>
    </row>
    <row r="1036" spans="1:3" x14ac:dyDescent="0.25">
      <c r="A1036"/>
      <c r="B1036" s="3" t="s">
        <v>1361</v>
      </c>
      <c r="C1036" s="31" t="s">
        <v>1202</v>
      </c>
    </row>
    <row r="1037" spans="1:3" x14ac:dyDescent="0.25">
      <c r="A1037"/>
      <c r="B1037" s="3" t="s">
        <v>1361</v>
      </c>
      <c r="C1037" s="31" t="s">
        <v>1203</v>
      </c>
    </row>
    <row r="1038" spans="1:3" x14ac:dyDescent="0.25">
      <c r="A1038"/>
      <c r="B1038" s="3" t="s">
        <v>1361</v>
      </c>
      <c r="C1038" s="31" t="s">
        <v>1204</v>
      </c>
    </row>
    <row r="1039" spans="1:3" x14ac:dyDescent="0.25">
      <c r="A1039"/>
      <c r="B1039" s="3" t="s">
        <v>1361</v>
      </c>
      <c r="C1039" s="31" t="s">
        <v>1205</v>
      </c>
    </row>
    <row r="1040" spans="1:3" ht="30" x14ac:dyDescent="0.25">
      <c r="A1040"/>
      <c r="B1040" s="3" t="s">
        <v>1361</v>
      </c>
      <c r="C1040" s="31" t="s">
        <v>1206</v>
      </c>
    </row>
    <row r="1041" spans="1:3" x14ac:dyDescent="0.25">
      <c r="A1041"/>
      <c r="B1041" s="3" t="s">
        <v>1361</v>
      </c>
      <c r="C1041" s="31" t="s">
        <v>1207</v>
      </c>
    </row>
    <row r="1042" spans="1:3" x14ac:dyDescent="0.25">
      <c r="A1042"/>
      <c r="B1042" s="3" t="s">
        <v>1361</v>
      </c>
      <c r="C1042" s="31" t="s">
        <v>1208</v>
      </c>
    </row>
    <row r="1043" spans="1:3" x14ac:dyDescent="0.25">
      <c r="A1043"/>
      <c r="B1043" s="3" t="s">
        <v>1361</v>
      </c>
      <c r="C1043" s="31" t="s">
        <v>1209</v>
      </c>
    </row>
    <row r="1044" spans="1:3" x14ac:dyDescent="0.25">
      <c r="A1044"/>
      <c r="B1044" s="3" t="s">
        <v>1361</v>
      </c>
      <c r="C1044" s="31" t="s">
        <v>1210</v>
      </c>
    </row>
    <row r="1045" spans="1:3" x14ac:dyDescent="0.25">
      <c r="A1045"/>
      <c r="B1045" s="3" t="s">
        <v>1361</v>
      </c>
      <c r="C1045" s="31" t="s">
        <v>1211</v>
      </c>
    </row>
    <row r="1046" spans="1:3" x14ac:dyDescent="0.25">
      <c r="A1046"/>
      <c r="B1046" s="3" t="s">
        <v>1361</v>
      </c>
      <c r="C1046" s="31" t="s">
        <v>1212</v>
      </c>
    </row>
    <row r="1047" spans="1:3" x14ac:dyDescent="0.25">
      <c r="A1047"/>
      <c r="B1047" s="3" t="s">
        <v>1361</v>
      </c>
      <c r="C1047" s="31" t="s">
        <v>1213</v>
      </c>
    </row>
    <row r="1048" spans="1:3" x14ac:dyDescent="0.25">
      <c r="A1048"/>
      <c r="B1048" s="3" t="s">
        <v>1361</v>
      </c>
      <c r="C1048" s="31" t="s">
        <v>1214</v>
      </c>
    </row>
    <row r="1049" spans="1:3" x14ac:dyDescent="0.25">
      <c r="A1049"/>
      <c r="B1049" s="3" t="s">
        <v>1361</v>
      </c>
      <c r="C1049" s="31" t="s">
        <v>1215</v>
      </c>
    </row>
    <row r="1050" spans="1:3" x14ac:dyDescent="0.25">
      <c r="A1050"/>
      <c r="B1050" s="3" t="s">
        <v>1361</v>
      </c>
      <c r="C1050" s="31" t="s">
        <v>1216</v>
      </c>
    </row>
    <row r="1051" spans="1:3" x14ac:dyDescent="0.25">
      <c r="A1051"/>
      <c r="B1051" s="3" t="s">
        <v>1361</v>
      </c>
      <c r="C1051" s="31" t="s">
        <v>1217</v>
      </c>
    </row>
    <row r="1052" spans="1:3" x14ac:dyDescent="0.25">
      <c r="A1052"/>
      <c r="B1052" s="3" t="s">
        <v>1361</v>
      </c>
      <c r="C1052" s="31" t="s">
        <v>1218</v>
      </c>
    </row>
    <row r="1053" spans="1:3" x14ac:dyDescent="0.25">
      <c r="A1053"/>
      <c r="B1053" s="3" t="s">
        <v>1361</v>
      </c>
      <c r="C1053" s="31" t="s">
        <v>1219</v>
      </c>
    </row>
    <row r="1054" spans="1:3" x14ac:dyDescent="0.25">
      <c r="A1054"/>
      <c r="B1054" s="3" t="s">
        <v>1361</v>
      </c>
      <c r="C1054" s="31" t="s">
        <v>1220</v>
      </c>
    </row>
    <row r="1055" spans="1:3" x14ac:dyDescent="0.25">
      <c r="A1055"/>
      <c r="B1055" s="3" t="s">
        <v>1361</v>
      </c>
      <c r="C1055" s="31" t="s">
        <v>1221</v>
      </c>
    </row>
    <row r="1056" spans="1:3" x14ac:dyDescent="0.25">
      <c r="A1056"/>
      <c r="B1056" s="3" t="s">
        <v>1361</v>
      </c>
      <c r="C1056" s="31" t="s">
        <v>1222</v>
      </c>
    </row>
    <row r="1057" spans="1:3" x14ac:dyDescent="0.25">
      <c r="A1057"/>
      <c r="B1057" s="3" t="s">
        <v>1361</v>
      </c>
      <c r="C1057" s="31" t="s">
        <v>1223</v>
      </c>
    </row>
    <row r="1058" spans="1:3" x14ac:dyDescent="0.25">
      <c r="A1058"/>
      <c r="B1058" s="3" t="s">
        <v>1361</v>
      </c>
      <c r="C1058" s="31" t="s">
        <v>1224</v>
      </c>
    </row>
    <row r="1059" spans="1:3" x14ac:dyDescent="0.25">
      <c r="A1059"/>
      <c r="B1059" s="3" t="s">
        <v>1361</v>
      </c>
      <c r="C1059" s="31" t="s">
        <v>1225</v>
      </c>
    </row>
    <row r="1060" spans="1:3" x14ac:dyDescent="0.25">
      <c r="A1060"/>
      <c r="B1060" s="3" t="s">
        <v>1361</v>
      </c>
      <c r="C1060" s="31" t="s">
        <v>1226</v>
      </c>
    </row>
    <row r="1061" spans="1:3" x14ac:dyDescent="0.25">
      <c r="A1061"/>
      <c r="B1061" s="3" t="s">
        <v>1361</v>
      </c>
      <c r="C1061" s="31" t="s">
        <v>1227</v>
      </c>
    </row>
    <row r="1062" spans="1:3" x14ac:dyDescent="0.25">
      <c r="A1062"/>
      <c r="B1062" s="3" t="s">
        <v>1361</v>
      </c>
      <c r="C1062" s="31" t="s">
        <v>1228</v>
      </c>
    </row>
    <row r="1063" spans="1:3" x14ac:dyDescent="0.25">
      <c r="A1063"/>
      <c r="B1063" s="3" t="s">
        <v>1361</v>
      </c>
      <c r="C1063" s="31" t="s">
        <v>1229</v>
      </c>
    </row>
    <row r="1064" spans="1:3" ht="30" x14ac:dyDescent="0.25">
      <c r="A1064"/>
      <c r="B1064" s="3" t="s">
        <v>1361</v>
      </c>
      <c r="C1064" s="31" t="s">
        <v>1230</v>
      </c>
    </row>
    <row r="1065" spans="1:3" ht="30" x14ac:dyDescent="0.25">
      <c r="A1065"/>
      <c r="B1065" s="3" t="s">
        <v>1361</v>
      </c>
      <c r="C1065" s="31" t="s">
        <v>1231</v>
      </c>
    </row>
    <row r="1066" spans="1:3" ht="30" x14ac:dyDescent="0.25">
      <c r="A1066"/>
      <c r="B1066" s="3" t="s">
        <v>1361</v>
      </c>
      <c r="C1066" s="31" t="s">
        <v>1232</v>
      </c>
    </row>
    <row r="1067" spans="1:3" x14ac:dyDescent="0.25">
      <c r="A1067"/>
      <c r="B1067" s="3" t="s">
        <v>1361</v>
      </c>
      <c r="C1067" s="31" t="s">
        <v>1233</v>
      </c>
    </row>
    <row r="1068" spans="1:3" ht="30" x14ac:dyDescent="0.25">
      <c r="A1068"/>
      <c r="B1068" s="3" t="s">
        <v>1361</v>
      </c>
      <c r="C1068" s="31" t="s">
        <v>1234</v>
      </c>
    </row>
    <row r="1069" spans="1:3" ht="30" x14ac:dyDescent="0.25">
      <c r="A1069"/>
      <c r="B1069" s="3" t="s">
        <v>1361</v>
      </c>
      <c r="C1069" s="31" t="s">
        <v>1235</v>
      </c>
    </row>
    <row r="1070" spans="1:3" x14ac:dyDescent="0.25">
      <c r="A1070"/>
      <c r="B1070" s="3" t="s">
        <v>1361</v>
      </c>
      <c r="C1070" s="31" t="s">
        <v>1236</v>
      </c>
    </row>
    <row r="1071" spans="1:3" x14ac:dyDescent="0.25">
      <c r="A1071"/>
      <c r="B1071" s="3" t="s">
        <v>1361</v>
      </c>
      <c r="C1071" s="31" t="s">
        <v>1237</v>
      </c>
    </row>
    <row r="1072" spans="1:3" x14ac:dyDescent="0.25">
      <c r="A1072"/>
      <c r="B1072" s="3" t="s">
        <v>1361</v>
      </c>
      <c r="C1072" s="31" t="s">
        <v>1238</v>
      </c>
    </row>
    <row r="1073" spans="1:3" x14ac:dyDescent="0.25">
      <c r="A1073"/>
      <c r="B1073" s="3" t="s">
        <v>1361</v>
      </c>
      <c r="C1073" s="31" t="s">
        <v>1239</v>
      </c>
    </row>
    <row r="1074" spans="1:3" x14ac:dyDescent="0.25">
      <c r="A1074"/>
      <c r="B1074" s="3" t="s">
        <v>1361</v>
      </c>
      <c r="C1074" s="31" t="s">
        <v>1240</v>
      </c>
    </row>
    <row r="1075" spans="1:3" x14ac:dyDescent="0.25">
      <c r="A1075"/>
      <c r="B1075" s="3" t="s">
        <v>1361</v>
      </c>
      <c r="C1075" s="31" t="s">
        <v>1241</v>
      </c>
    </row>
    <row r="1076" spans="1:3" x14ac:dyDescent="0.25">
      <c r="A1076"/>
      <c r="B1076" s="3" t="s">
        <v>1361</v>
      </c>
      <c r="C1076" s="31" t="s">
        <v>1242</v>
      </c>
    </row>
    <row r="1077" spans="1:3" x14ac:dyDescent="0.25">
      <c r="A1077"/>
      <c r="B1077" s="3" t="s">
        <v>1361</v>
      </c>
      <c r="C1077" s="31" t="s">
        <v>1243</v>
      </c>
    </row>
    <row r="1078" spans="1:3" x14ac:dyDescent="0.25">
      <c r="A1078"/>
      <c r="B1078" s="3" t="s">
        <v>1361</v>
      </c>
      <c r="C1078" s="31" t="s">
        <v>1244</v>
      </c>
    </row>
    <row r="1079" spans="1:3" x14ac:dyDescent="0.25">
      <c r="A1079"/>
      <c r="B1079" s="3" t="s">
        <v>1361</v>
      </c>
      <c r="C1079" s="31" t="s">
        <v>1245</v>
      </c>
    </row>
    <row r="1080" spans="1:3" ht="30" x14ac:dyDescent="0.25">
      <c r="A1080"/>
      <c r="B1080" s="3" t="s">
        <v>1362</v>
      </c>
      <c r="C1080" s="31" t="s">
        <v>1246</v>
      </c>
    </row>
    <row r="1081" spans="1:3" ht="45" x14ac:dyDescent="0.25">
      <c r="A1081"/>
      <c r="B1081" s="3" t="s">
        <v>1362</v>
      </c>
      <c r="C1081" s="31" t="s">
        <v>1247</v>
      </c>
    </row>
    <row r="1082" spans="1:3" x14ac:dyDescent="0.25">
      <c r="A1082"/>
      <c r="B1082" s="3" t="s">
        <v>1362</v>
      </c>
      <c r="C1082" s="31" t="s">
        <v>1248</v>
      </c>
    </row>
    <row r="1083" spans="1:3" x14ac:dyDescent="0.25">
      <c r="A1083"/>
      <c r="B1083" s="3" t="s">
        <v>1362</v>
      </c>
      <c r="C1083" s="31" t="s">
        <v>1249</v>
      </c>
    </row>
    <row r="1084" spans="1:3" ht="30" x14ac:dyDescent="0.25">
      <c r="A1084"/>
      <c r="B1084" s="3" t="s">
        <v>1362</v>
      </c>
      <c r="C1084" s="31" t="s">
        <v>1250</v>
      </c>
    </row>
    <row r="1085" spans="1:3" ht="30" x14ac:dyDescent="0.25">
      <c r="A1085"/>
      <c r="B1085" s="3" t="s">
        <v>1362</v>
      </c>
      <c r="C1085" s="31" t="s">
        <v>1251</v>
      </c>
    </row>
    <row r="1086" spans="1:3" ht="30" x14ac:dyDescent="0.25">
      <c r="A1086"/>
      <c r="B1086" s="3" t="s">
        <v>1362</v>
      </c>
      <c r="C1086" s="31" t="s">
        <v>1252</v>
      </c>
    </row>
    <row r="1087" spans="1:3" ht="30" x14ac:dyDescent="0.25">
      <c r="A1087"/>
      <c r="B1087" s="3" t="s">
        <v>1362</v>
      </c>
      <c r="C1087" s="31" t="s">
        <v>1253</v>
      </c>
    </row>
    <row r="1088" spans="1:3" ht="30" x14ac:dyDescent="0.25">
      <c r="A1088"/>
      <c r="B1088" s="3" t="s">
        <v>1362</v>
      </c>
      <c r="C1088" s="31" t="s">
        <v>1254</v>
      </c>
    </row>
    <row r="1089" spans="1:3" x14ac:dyDescent="0.25">
      <c r="A1089"/>
      <c r="B1089" s="3" t="s">
        <v>1362</v>
      </c>
      <c r="C1089" s="31" t="s">
        <v>1255</v>
      </c>
    </row>
    <row r="1090" spans="1:3" ht="30" x14ac:dyDescent="0.25">
      <c r="A1090"/>
      <c r="B1090" s="3" t="s">
        <v>1362</v>
      </c>
      <c r="C1090" s="31" t="s">
        <v>1256</v>
      </c>
    </row>
    <row r="1091" spans="1:3" ht="30" x14ac:dyDescent="0.25">
      <c r="A1091"/>
      <c r="B1091" s="3" t="s">
        <v>1362</v>
      </c>
      <c r="C1091" s="31" t="s">
        <v>1257</v>
      </c>
    </row>
    <row r="1092" spans="1:3" ht="30" x14ac:dyDescent="0.25">
      <c r="A1092"/>
      <c r="B1092" s="3" t="s">
        <v>1362</v>
      </c>
      <c r="C1092" s="31" t="s">
        <v>1258</v>
      </c>
    </row>
    <row r="1093" spans="1:3" x14ac:dyDescent="0.25">
      <c r="A1093"/>
      <c r="B1093" s="3" t="s">
        <v>1362</v>
      </c>
      <c r="C1093" s="31" t="s">
        <v>1259</v>
      </c>
    </row>
    <row r="1094" spans="1:3" ht="30" x14ac:dyDescent="0.25">
      <c r="A1094"/>
      <c r="B1094" s="3" t="s">
        <v>1362</v>
      </c>
      <c r="C1094" s="31" t="s">
        <v>1260</v>
      </c>
    </row>
    <row r="1095" spans="1:3" ht="45" x14ac:dyDescent="0.25">
      <c r="A1095"/>
      <c r="B1095" s="3" t="s">
        <v>1362</v>
      </c>
      <c r="C1095" s="31" t="s">
        <v>1261</v>
      </c>
    </row>
    <row r="1096" spans="1:3" ht="30" x14ac:dyDescent="0.25">
      <c r="A1096"/>
      <c r="B1096" s="3" t="s">
        <v>1362</v>
      </c>
      <c r="C1096" s="31" t="s">
        <v>1262</v>
      </c>
    </row>
    <row r="1097" spans="1:3" x14ac:dyDescent="0.25">
      <c r="A1097"/>
      <c r="B1097" s="3" t="s">
        <v>1362</v>
      </c>
      <c r="C1097" s="31" t="s">
        <v>1263</v>
      </c>
    </row>
    <row r="1098" spans="1:3" ht="30" x14ac:dyDescent="0.25">
      <c r="A1098"/>
      <c r="B1098" s="3" t="s">
        <v>1362</v>
      </c>
      <c r="C1098" s="31" t="s">
        <v>1264</v>
      </c>
    </row>
    <row r="1099" spans="1:3" x14ac:dyDescent="0.25">
      <c r="A1099"/>
      <c r="B1099" s="3" t="s">
        <v>1362</v>
      </c>
      <c r="C1099" s="31" t="s">
        <v>1265</v>
      </c>
    </row>
    <row r="1100" spans="1:3" x14ac:dyDescent="0.25">
      <c r="A1100"/>
      <c r="B1100" s="3" t="s">
        <v>1362</v>
      </c>
      <c r="C1100" s="31" t="s">
        <v>1266</v>
      </c>
    </row>
    <row r="1101" spans="1:3" ht="45" x14ac:dyDescent="0.25">
      <c r="A1101"/>
      <c r="B1101" s="3" t="s">
        <v>1362</v>
      </c>
      <c r="C1101" s="31" t="s">
        <v>1267</v>
      </c>
    </row>
    <row r="1102" spans="1:3" ht="30" x14ac:dyDescent="0.25">
      <c r="A1102"/>
      <c r="B1102" s="3" t="s">
        <v>1362</v>
      </c>
      <c r="C1102" s="31" t="s">
        <v>1268</v>
      </c>
    </row>
    <row r="1103" spans="1:3" x14ac:dyDescent="0.25">
      <c r="A1103"/>
      <c r="B1103" s="3" t="s">
        <v>1362</v>
      </c>
      <c r="C1103" s="31" t="s">
        <v>1269</v>
      </c>
    </row>
    <row r="1104" spans="1:3" x14ac:dyDescent="0.25">
      <c r="A1104"/>
      <c r="B1104" s="3" t="s">
        <v>1362</v>
      </c>
      <c r="C1104" s="31" t="s">
        <v>1270</v>
      </c>
    </row>
    <row r="1105" spans="1:3" ht="30" x14ac:dyDescent="0.25">
      <c r="A1105"/>
      <c r="B1105" s="3" t="s">
        <v>1362</v>
      </c>
      <c r="C1105" s="31" t="s">
        <v>1271</v>
      </c>
    </row>
    <row r="1106" spans="1:3" ht="30" x14ac:dyDescent="0.25">
      <c r="A1106"/>
      <c r="B1106" s="3" t="s">
        <v>1362</v>
      </c>
      <c r="C1106" s="31" t="s">
        <v>1272</v>
      </c>
    </row>
    <row r="1107" spans="1:3" x14ac:dyDescent="0.25">
      <c r="A1107"/>
      <c r="B1107" s="3" t="s">
        <v>1362</v>
      </c>
      <c r="C1107" s="31" t="s">
        <v>1273</v>
      </c>
    </row>
    <row r="1108" spans="1:3" x14ac:dyDescent="0.25">
      <c r="A1108"/>
      <c r="B1108" s="3" t="s">
        <v>1362</v>
      </c>
      <c r="C1108" s="31" t="s">
        <v>1274</v>
      </c>
    </row>
    <row r="1109" spans="1:3" x14ac:dyDescent="0.25">
      <c r="A1109"/>
      <c r="B1109" s="3" t="s">
        <v>1362</v>
      </c>
      <c r="C1109" s="31" t="s">
        <v>1275</v>
      </c>
    </row>
    <row r="1110" spans="1:3" ht="30" x14ac:dyDescent="0.25">
      <c r="A1110"/>
      <c r="B1110" s="3" t="s">
        <v>1362</v>
      </c>
      <c r="C1110" s="31" t="s">
        <v>1276</v>
      </c>
    </row>
    <row r="1111" spans="1:3" ht="30" x14ac:dyDescent="0.25">
      <c r="A1111"/>
      <c r="B1111" s="3" t="s">
        <v>1362</v>
      </c>
      <c r="C1111" s="31" t="s">
        <v>1277</v>
      </c>
    </row>
    <row r="1112" spans="1:3" ht="30" x14ac:dyDescent="0.25">
      <c r="A1112"/>
      <c r="B1112" s="3" t="s">
        <v>1362</v>
      </c>
      <c r="C1112" s="31" t="s">
        <v>1278</v>
      </c>
    </row>
    <row r="1113" spans="1:3" x14ac:dyDescent="0.25">
      <c r="A1113"/>
      <c r="B1113" s="3" t="s">
        <v>1362</v>
      </c>
      <c r="C1113" s="31" t="s">
        <v>1279</v>
      </c>
    </row>
    <row r="1114" spans="1:3" x14ac:dyDescent="0.25">
      <c r="A1114"/>
      <c r="B1114" s="3" t="s">
        <v>1362</v>
      </c>
      <c r="C1114" s="31" t="s">
        <v>1280</v>
      </c>
    </row>
    <row r="1115" spans="1:3" x14ac:dyDescent="0.25">
      <c r="A1115"/>
      <c r="B1115" s="3" t="s">
        <v>1362</v>
      </c>
      <c r="C1115" s="31" t="s">
        <v>1281</v>
      </c>
    </row>
    <row r="1116" spans="1:3" ht="30" x14ac:dyDescent="0.25">
      <c r="A1116"/>
      <c r="B1116" s="3" t="s">
        <v>1362</v>
      </c>
      <c r="C1116" s="31" t="s">
        <v>1282</v>
      </c>
    </row>
    <row r="1117" spans="1:3" x14ac:dyDescent="0.25">
      <c r="A1117"/>
      <c r="B1117" s="3" t="s">
        <v>1362</v>
      </c>
      <c r="C1117" s="31" t="s">
        <v>1283</v>
      </c>
    </row>
    <row r="1118" spans="1:3" x14ac:dyDescent="0.25">
      <c r="A1118"/>
      <c r="B1118" s="3" t="s">
        <v>1362</v>
      </c>
      <c r="C1118" s="31" t="s">
        <v>1284</v>
      </c>
    </row>
    <row r="1119" spans="1:3" x14ac:dyDescent="0.25">
      <c r="A1119"/>
      <c r="B1119" s="3" t="s">
        <v>1362</v>
      </c>
      <c r="C1119" s="31" t="s">
        <v>1285</v>
      </c>
    </row>
    <row r="1120" spans="1:3" x14ac:dyDescent="0.25">
      <c r="A1120"/>
      <c r="B1120" s="3" t="s">
        <v>1362</v>
      </c>
      <c r="C1120" s="31" t="s">
        <v>1286</v>
      </c>
    </row>
    <row r="1121" spans="1:3" ht="30" x14ac:dyDescent="0.25">
      <c r="A1121"/>
      <c r="B1121" s="3" t="s">
        <v>1362</v>
      </c>
      <c r="C1121" s="31" t="s">
        <v>1287</v>
      </c>
    </row>
    <row r="1122" spans="1:3" ht="30" x14ac:dyDescent="0.25">
      <c r="A1122"/>
      <c r="B1122" s="3" t="s">
        <v>1362</v>
      </c>
      <c r="C1122" s="31" t="s">
        <v>1288</v>
      </c>
    </row>
    <row r="1123" spans="1:3" x14ac:dyDescent="0.25">
      <c r="A1123"/>
      <c r="B1123" s="3" t="s">
        <v>1362</v>
      </c>
      <c r="C1123" s="31" t="s">
        <v>1289</v>
      </c>
    </row>
    <row r="1124" spans="1:3" x14ac:dyDescent="0.25">
      <c r="A1124"/>
      <c r="B1124" s="3" t="s">
        <v>1362</v>
      </c>
      <c r="C1124" s="31" t="s">
        <v>1290</v>
      </c>
    </row>
    <row r="1125" spans="1:3" x14ac:dyDescent="0.25">
      <c r="A1125"/>
      <c r="B1125" s="3" t="s">
        <v>1362</v>
      </c>
      <c r="C1125" s="31" t="s">
        <v>1291</v>
      </c>
    </row>
    <row r="1126" spans="1:3" x14ac:dyDescent="0.25">
      <c r="A1126"/>
      <c r="B1126" s="3" t="s">
        <v>1362</v>
      </c>
      <c r="C1126" s="31" t="s">
        <v>1292</v>
      </c>
    </row>
    <row r="1127" spans="1:3" ht="30" x14ac:dyDescent="0.25">
      <c r="A1127"/>
      <c r="B1127" s="3" t="s">
        <v>1362</v>
      </c>
      <c r="C1127" s="31" t="s">
        <v>1293</v>
      </c>
    </row>
    <row r="1128" spans="1:3" ht="30" x14ac:dyDescent="0.25">
      <c r="A1128"/>
      <c r="B1128" s="3" t="s">
        <v>1362</v>
      </c>
      <c r="C1128" s="31" t="s">
        <v>1294</v>
      </c>
    </row>
    <row r="1129" spans="1:3" ht="30" x14ac:dyDescent="0.25">
      <c r="A1129"/>
      <c r="B1129" s="3" t="s">
        <v>1362</v>
      </c>
      <c r="C1129" s="31" t="s">
        <v>1295</v>
      </c>
    </row>
    <row r="1130" spans="1:3" x14ac:dyDescent="0.25">
      <c r="A1130"/>
      <c r="B1130" s="3" t="s">
        <v>1362</v>
      </c>
      <c r="C1130" s="31" t="s">
        <v>1296</v>
      </c>
    </row>
    <row r="1131" spans="1:3" ht="30" x14ac:dyDescent="0.25">
      <c r="A1131"/>
      <c r="B1131" s="3" t="s">
        <v>1362</v>
      </c>
      <c r="C1131" s="31" t="s">
        <v>1297</v>
      </c>
    </row>
    <row r="1132" spans="1:3" x14ac:dyDescent="0.25">
      <c r="A1132"/>
      <c r="B1132" s="3" t="s">
        <v>1362</v>
      </c>
      <c r="C1132" s="31" t="s">
        <v>1298</v>
      </c>
    </row>
    <row r="1133" spans="1:3" ht="45" x14ac:dyDescent="0.25">
      <c r="A1133"/>
      <c r="B1133" s="3" t="s">
        <v>1362</v>
      </c>
      <c r="C1133" s="31" t="s">
        <v>1299</v>
      </c>
    </row>
    <row r="1134" spans="1:3" ht="30" x14ac:dyDescent="0.25">
      <c r="A1134"/>
      <c r="B1134" s="3" t="s">
        <v>1362</v>
      </c>
      <c r="C1134" s="31" t="s">
        <v>1300</v>
      </c>
    </row>
    <row r="1135" spans="1:3" x14ac:dyDescent="0.25">
      <c r="A1135"/>
      <c r="B1135" s="3" t="s">
        <v>1362</v>
      </c>
      <c r="C1135" s="31" t="s">
        <v>1301</v>
      </c>
    </row>
    <row r="1136" spans="1:3" ht="45" x14ac:dyDescent="0.25">
      <c r="A1136"/>
      <c r="B1136" s="3" t="s">
        <v>1362</v>
      </c>
      <c r="C1136" s="31" t="s">
        <v>1302</v>
      </c>
    </row>
    <row r="1137" spans="1:3" x14ac:dyDescent="0.25">
      <c r="A1137"/>
      <c r="B1137" s="3" t="s">
        <v>1362</v>
      </c>
      <c r="C1137" s="31" t="s">
        <v>1303</v>
      </c>
    </row>
    <row r="1138" spans="1:3" ht="30" x14ac:dyDescent="0.25">
      <c r="A1138"/>
      <c r="B1138" s="3" t="s">
        <v>1362</v>
      </c>
      <c r="C1138" s="31" t="s">
        <v>1304</v>
      </c>
    </row>
    <row r="1139" spans="1:3" ht="30" x14ac:dyDescent="0.25">
      <c r="A1139"/>
      <c r="B1139" s="3" t="s">
        <v>1362</v>
      </c>
      <c r="C1139" s="31" t="s">
        <v>1305</v>
      </c>
    </row>
    <row r="1140" spans="1:3" ht="30" x14ac:dyDescent="0.25">
      <c r="A1140"/>
      <c r="B1140" s="3" t="s">
        <v>1362</v>
      </c>
      <c r="C1140" s="31" t="s">
        <v>1306</v>
      </c>
    </row>
    <row r="1141" spans="1:3" ht="30" x14ac:dyDescent="0.25">
      <c r="A1141"/>
      <c r="B1141" s="3" t="s">
        <v>1362</v>
      </c>
      <c r="C1141" s="31" t="s">
        <v>1307</v>
      </c>
    </row>
    <row r="1142" spans="1:3" x14ac:dyDescent="0.25">
      <c r="A1142"/>
      <c r="B1142" s="3" t="s">
        <v>1362</v>
      </c>
      <c r="C1142" s="31" t="s">
        <v>1308</v>
      </c>
    </row>
    <row r="1143" spans="1:3" ht="30" x14ac:dyDescent="0.25">
      <c r="A1143"/>
      <c r="B1143" s="3" t="s">
        <v>1362</v>
      </c>
      <c r="C1143" s="31" t="s">
        <v>1309</v>
      </c>
    </row>
  </sheetData>
  <autoFilter ref="C1:K1144" xr:uid="{52F73BCD-7339-4FC0-ACD1-AEC9BB8A4945}"/>
  <phoneticPr fontId="3" type="noConversion"/>
  <conditionalFormatting sqref="E2:E34">
    <cfRule type="containsText" dxfId="1" priority="1" operator="containsText" text="|">
      <formula>NOT(ISERROR(SEARCH("|",E2)))</formula>
    </cfRule>
  </conditionalFormatting>
  <conditionalFormatting sqref="E36:E37">
    <cfRule type="containsText" dxfId="0" priority="6" operator="containsText" text="|">
      <formula>NOT(ISERROR(SEARCH("|",E36)))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2</vt:i4>
      </vt:variant>
    </vt:vector>
  </HeadingPairs>
  <TitlesOfParts>
    <vt:vector size="6" baseType="lpstr">
      <vt:lpstr>Harmonogram - do wypełnienia</vt:lpstr>
      <vt:lpstr>Dostępna tabela-wskazówki</vt:lpstr>
      <vt:lpstr>słownik wnioskodawców</vt:lpstr>
      <vt:lpstr>listy rozwijane - do ukrycia</vt:lpstr>
      <vt:lpstr>'Harmonogram - do wypełnienia'!Obszar_wydruku</vt:lpstr>
      <vt:lpstr>'Harmonogram - do wypełnienia'!Tytuły_wydruku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Chaberska Agata</dc:creator>
  <cp:lastModifiedBy>Magdalena Kościółek</cp:lastModifiedBy>
  <cp:lastPrinted>2026-02-23T09:16:52Z</cp:lastPrinted>
  <dcterms:created xsi:type="dcterms:W3CDTF">2024-11-13T10:01:18Z</dcterms:created>
  <dcterms:modified xsi:type="dcterms:W3CDTF">2026-03-24T07:02:02Z</dcterms:modified>
</cp:coreProperties>
</file>