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defaultThemeVersion="124226"/>
  <xr:revisionPtr revIDLastSave="0" documentId="13_ncr:1_{081B6D62-A799-4C27-B926-983C8B7D7864}" xr6:coauthVersionLast="47" xr6:coauthVersionMax="47" xr10:uidLastSave="{00000000-0000-0000-0000-000000000000}"/>
  <bookViews>
    <workbookView xWindow="-120" yWindow="-120" windowWidth="29040" windowHeight="15720" xr2:uid="{00000000-000D-0000-FFFF-FFFF00000000}"/>
  </bookViews>
  <sheets>
    <sheet name="Harmonogram" sheetId="1" r:id="rId1"/>
    <sheet name="Dostępna tabela-wskazówki" sheetId="2" r:id="rId2"/>
  </sheets>
  <definedNames>
    <definedName name="_xlnm.Print_Area" localSheetId="0">Harmonogram!$A$1:$L$55</definedName>
    <definedName name="_xlnm.Print_Titles" localSheetId="0">Harmonogram!$3:$4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1" l="1"/>
  <c r="G39" i="1"/>
  <c r="G27" i="1" l="1"/>
  <c r="G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L24" authorId="0" shapeId="0" xr:uid="{00000000-0006-0000-0000-000001000000}">
      <text>
        <r>
          <rPr>
            <sz val="11"/>
            <color theme="1"/>
            <rFont val="Calibri"/>
            <family val="2"/>
            <scheme val="minor"/>
          </rPr>
          <t xml:space="preserve">[Komentarz podzielony na wątki]
Używana wersja programu Excel umożliwia odczytanie tego komentarza podzielonego na wątki, jednak wszelkie wprowadzone w nim zmiany zostaną usunięte po otwarciu pliku w nowszej wersji programu Excel. Dowiedz się więcej: https://go.microsoft.com/fwlink/?linkid=870924
Komentarz:
    W mojej ocenie nie powinniśmy wpisywać gminy. Z posiadanej przeze mnie wiedzy wsparcie ma być realizowane w trybie konkursowym. Sugeruje wpisać przedziały aglomeracji. Nabór dla aglomeracji powyżej 10 tys. RLM - poniżej 15 tys. RLM a drugi nabór na aglomeracje powyżej 2 tys. RLM do poniżej 10 tys. RLM. </t>
        </r>
      </text>
    </comment>
  </commentList>
</comments>
</file>

<file path=xl/sharedStrings.xml><?xml version="1.0" encoding="utf-8"?>
<sst xmlns="http://schemas.openxmlformats.org/spreadsheetml/2006/main" count="489" uniqueCount="261">
  <si>
    <t>Obszar geograficzny</t>
  </si>
  <si>
    <t>Informacje dodatkowe</t>
  </si>
  <si>
    <t xml:space="preserve">Wnioskodawcy </t>
  </si>
  <si>
    <t>Data początkowa</t>
  </si>
  <si>
    <t>Data końcowa</t>
  </si>
  <si>
    <t>Priorytet</t>
  </si>
  <si>
    <t>Działanie</t>
  </si>
  <si>
    <t>(numer i nazwa priorytetu)</t>
  </si>
  <si>
    <t>(co najmniej nazwa podmiotu odpowiedzialnego za przyjmowanie wniosków o dofinansowanie)</t>
  </si>
  <si>
    <t xml:space="preserve">Sposób wyboru projektów </t>
  </si>
  <si>
    <t>(do wyboru: konkurencyjny albo niekonkurencyjny)</t>
  </si>
  <si>
    <t>Cel polityki lub cel szczegółowy</t>
  </si>
  <si>
    <t>(termin z dokładnością do dnia, miesiąca lub kwartału; w przypadku daty dziennej format: dd.mm.rrrr)</t>
  </si>
  <si>
    <t xml:space="preserve">Kwota dofinansowania </t>
  </si>
  <si>
    <t>(numer i nazwa działania - jeśli nabór jest prowadzony na poziomie działania)</t>
  </si>
  <si>
    <t>(obszar geograficzny powinien być spójny z informacjami wskazanymi w SZOP; cały kraj lub poszczególne województwa; obszar można doprecyzować w informacjach dodatkowych)</t>
  </si>
  <si>
    <t>(typy wnioskodawców powinny być spójne z informacjami wskazanymi w SZOP; w przypadku niekonkurencyjnego sposobu wyboru projektów należy wskazać nazwę wnioskodawcy/wnioskodawców;  typy
wnioskodawców można doprecyzować w informacjach dodatkowych)</t>
  </si>
  <si>
    <t>(typy projektów powinny być spójne z informacjami wskazanymi w SZOP; typy
projektów można doprecyzować w informacjach dodatkowych)</t>
  </si>
  <si>
    <t>(cel powinien być spójny z informacjami wskazanymi w SZOP)</t>
  </si>
  <si>
    <t>(w tym miejscu można doprecyzować informacje z kolumn A-K, np. wskazać warunki, od których zależy przeprowadzenie naboru, wyjaśnić dlaczego doszło do zmian w harmonogramie lub wskazać inne istotne okoliczności związane z naborem)</t>
  </si>
  <si>
    <t>Wskazówki - jak utworzyć dostępny harmonogram</t>
  </si>
  <si>
    <t>2) Unikaj scalania komórek.</t>
  </si>
  <si>
    <t>4) Używaj prostego języka.</t>
  </si>
  <si>
    <t>1) Dane w Excelu nie są automatycznie danymi w tabeli. Aby utworzyć tabelę, zaznacz odpowiednie komórki i wybierz "Formatuj jako tabelę".</t>
  </si>
  <si>
    <t>3) Unikaj tworzenia pustych komórek, ponieważ osoba poruszająca się po dokumencie za pomocą klawiatury i czytnika ekranu może zrezygnować z dalszego przeszukiwania dokumentu w przypadku napotkania pustych komórek na początku dokumentu.</t>
  </si>
  <si>
    <t>5) Używaj czcionek bezszeryfowych (czcionki o kroju pozbawionym ozdobników w postaci kresek przy literach) o wielkości 12 pkt (minimum).</t>
  </si>
  <si>
    <t>8) Wszystkie elementy nietekstowe, np. logo programu opisz tekstem alternatywnym. Umożliwi to odczytanie tej informacji przez czytnik ekranu.</t>
  </si>
  <si>
    <t xml:space="preserve">6) Kontrast pomiędzy tekstem lub grafikami tekstowymi a tłem powinien być w stosunku 4,5:1 (nie dotyczy logotypów), a dla dużego tekstu (18 pkt) 3:1. Kontrast można sprawdzić, korzystając z narzędzia do badania kontrastu, np. https://webaim.org/resources/contrastchecker/ </t>
  </si>
  <si>
    <t>7) Pamiętaj o dodaniu tekstu alteratywnego do tabeli: opis i tytuł.</t>
  </si>
  <si>
    <t xml:space="preserve">(kwota przewidziana na
dofinansowanie projektów w naborze podana w złotych) </t>
  </si>
  <si>
    <t>9) Zmień nazwę Arkusza z domyślnej na taką, która w jasny sposób opisuje zawartość danej zakładki (np. Harmonogram).</t>
  </si>
  <si>
    <t>Instytucja przyjmująca wnioski o dofinansowanie</t>
  </si>
  <si>
    <t>5.1 Aktywizacja zawodowa osób pozostających bez zatrudnienia realizowana przez PUP</t>
  </si>
  <si>
    <t>województwo opolskie</t>
  </si>
  <si>
    <t>Niekonkurencyjny</t>
  </si>
  <si>
    <t>WUP</t>
  </si>
  <si>
    <t>CP4/ cs (a)</t>
  </si>
  <si>
    <t>1. Fundusze Europejskie na rzecz wzrostu innowacyjności i konkurencyjności opolskiego</t>
  </si>
  <si>
    <t>Administracja publiczna</t>
  </si>
  <si>
    <t>OCRG</t>
  </si>
  <si>
    <t>7. Fundusze Europejskie wspierające usługi społeczne i zdrowotne w opolskim</t>
  </si>
  <si>
    <t>5. Fundusze Europejskie wspierające opolski rynek pracy i edukację</t>
  </si>
  <si>
    <t xml:space="preserve">Administracja publiczna
Służby publiczne
</t>
  </si>
  <si>
    <t>UMWO</t>
  </si>
  <si>
    <t>Planowany projekt Województwa Opolskiego (OCRG)</t>
  </si>
  <si>
    <t>4.1 Infrastruktura drogowa</t>
  </si>
  <si>
    <t>4. Fundusze Europejskie na rzecz spójności i dostępności komunikacyjnej opolskiego</t>
  </si>
  <si>
    <t>CP3/cs (ii)</t>
  </si>
  <si>
    <t>Planowany projekt Województwa Opolskiego (ZDW)</t>
  </si>
  <si>
    <t>Konkurencyjny</t>
  </si>
  <si>
    <t>Planowany projekt Województwa Opolskiego (WUP)</t>
  </si>
  <si>
    <t>5.11 Kształcenie ustawiczne</t>
  </si>
  <si>
    <t>7.1 Usługi zdrowotne i społeczne oraz opieka długoterminowa</t>
  </si>
  <si>
    <t>CP 4/cs (k)</t>
  </si>
  <si>
    <t>Planowany projekt Województwa Opolskiego (ROPS)</t>
  </si>
  <si>
    <t>1.10 Programy rozwojowe dla MŚP</t>
  </si>
  <si>
    <t>Opracowanie i realizacja programów rozwojowych dla pracowników MŚP, m.in. w zakresie szkoleń, kursów, studiów, w tym podyplomowych</t>
  </si>
  <si>
    <t>CP1/ cs(iv)</t>
  </si>
  <si>
    <t>6. Fundusze Europejskie wspierające włączenie społeczne w opolskim</t>
  </si>
  <si>
    <t>5.2 Aktywizacja zawodowa realizowana poza PUP</t>
  </si>
  <si>
    <t>Służby publiczne</t>
  </si>
  <si>
    <t>6.4 Wspieranie integracji społeczno-gospodarczej obywateli państw trzecich</t>
  </si>
  <si>
    <t>Infrastruktura B+R organizacji badawczych</t>
  </si>
  <si>
    <t>Projekty uzgodnione w ramach procedury określonej w Kontrakcie Programowym dla Województwa Opolskiego</t>
  </si>
  <si>
    <t xml:space="preserve">Przedsiębiorstwa
Instytucje ochrony zdrowia
Administracja publiczna
Służby publiczne
Organizacje społeczne i związki wyznaniowe
</t>
  </si>
  <si>
    <t>2.6 Ochrona różnorodności biologicznej</t>
  </si>
  <si>
    <t xml:space="preserve">2. Fundusze Europejskie dla czystej energii i ochrony zasobów środowiska opolskiego </t>
  </si>
  <si>
    <t>Subregiony</t>
  </si>
  <si>
    <t>CP 2/ cs (vii)</t>
  </si>
  <si>
    <t>6.7 Wsparcie rodziny i pieczy zastępczej</t>
  </si>
  <si>
    <t>CP4/cs (l)</t>
  </si>
  <si>
    <t>10.3 Europejska Inicjatywa Społeczna – Aglomeracja Opolska</t>
  </si>
  <si>
    <t>10. Fundusze Europejskie  na wzmacnianie potencjałów endogenicznych opolskiego</t>
  </si>
  <si>
    <t>Aglomeracja Opolska</t>
  </si>
  <si>
    <t>CP 5/ cs (i)</t>
  </si>
  <si>
    <t>Planowany projekt Województwa Opolskiego (Projekty grantowe)</t>
  </si>
  <si>
    <t>10.6 Europejska Inicjatywa Społeczna – 4 subregiony</t>
  </si>
  <si>
    <t xml:space="preserve">IIT - 4 Subregiony:
Brzeski,
Kędzierzyńsko-Strzelecki,
Północny,
Południowy
</t>
  </si>
  <si>
    <t>CP 5/ cs (ii)</t>
  </si>
  <si>
    <t xml:space="preserve">1.3 Infrastruktura B+R organizacji badawczych </t>
  </si>
  <si>
    <t xml:space="preserve">wrzesień </t>
  </si>
  <si>
    <t>CP1/cs (i)</t>
  </si>
  <si>
    <t>1.8 Wsparcie instytucji otoczenia biznesu</t>
  </si>
  <si>
    <t>Wsparcie istniejących IOB w celu profesjonalizacji oraz podnoszenia jakości usług świadczonych na rzecz MŚP (kompetencje, infrastruktura)</t>
  </si>
  <si>
    <t>Instytucje wspierające biznes</t>
  </si>
  <si>
    <t>CP1/cs (iii)</t>
  </si>
  <si>
    <t>5.10 Edukacja włączająca</t>
  </si>
  <si>
    <t xml:space="preserve">Administracja publiczna
Instytucje nauki i edukacji
Organizacje społeczne i związki wyznaniowe
Przedsiębiorstwa
</t>
  </si>
  <si>
    <t>CP4/ cs (f)</t>
  </si>
  <si>
    <t>Planowany projekt Miasta Opole I etap</t>
  </si>
  <si>
    <t>1.5 Wsparcie dla nowopowstałych MŚP</t>
  </si>
  <si>
    <t>Wsparcie dla nowopowstałych firm (do 24 miesięcy), w tym poprzez usługi doradcze świadczone przez IOB, na które udzielane będą np. bony lub granty</t>
  </si>
  <si>
    <t>Przedsiębiorstwa</t>
  </si>
  <si>
    <t xml:space="preserve">województwo opolskie
Preferencje:
- Subregion południowy
- OSI krajowe
województwo opolskie
</t>
  </si>
  <si>
    <t>CP1/ cs iii</t>
  </si>
  <si>
    <t xml:space="preserve">Administracja publiczna
Organizacje społeczne i związki wyznaniowe
Przedsiębiorstwa
Partnerstwa
</t>
  </si>
  <si>
    <t>CP4/ cs (g)</t>
  </si>
  <si>
    <t>3. Fundusze Europejskie na zrównoważony transport miejski opolskiego</t>
  </si>
  <si>
    <t>CP2/cs (viii)</t>
  </si>
  <si>
    <t>2.1 Poprawa efektywności energetycznej w województwie opolskim</t>
  </si>
  <si>
    <t>Województwo opolskie</t>
  </si>
  <si>
    <t>CP 2/cs (i)</t>
  </si>
  <si>
    <t>4.2 Mobilność mieszkańców</t>
  </si>
  <si>
    <t xml:space="preserve">1. Pojazdy niskoemisyjne lub zeroemisyjne spełniające kryteria „pojazdów czystych” w rozumieniu dyrektywy 2009/33/WE.
2. Infrastruktura transportu publicznego, taka jak np. przystanki autobusowe i kolejowe, zatoki autobusowe, zajezdnie autobusowe, węzły przesiadkowe oraz infrastruktura do ładowania/tankowania pojazdów bezemisyjnych.
3. Obiekty P&amp;R – lokalizacja obiektów „park&amp;ride” objętych wsparciem będzie zapewniała integrację z publicznym transportem zbiorowym. W miastach pow. 50 tys. mieszkańców wsparcie dla tych obiektów będzie możliwe pod warunkiem ich zlokalizowania poza obszarem funkcjonalnego śródmieścia, wyznaczonym w studium uwarunkowań i kierunków zagospodarowania przestrzennego.
4. Budowa i rozbudowa infrastruktury ładowania i tankowania pojazdów zeroemisyjnych indywidualnych.
5. Infrastruktura dla użytkowników niezmotoryzowanych, taka jak np. drogi rowerowe czy ścieżki dla pieszych, m.in. połączenia pierwszej/ostatniej mili z transportem publicznym – realizowane jako samodzielne projekty, nie tylko w ramach projektów drogowych.
</t>
  </si>
  <si>
    <t xml:space="preserve">październik </t>
  </si>
  <si>
    <t>październik</t>
  </si>
  <si>
    <t>9.3 Inwestycje w infrastrukturę zdrowotną</t>
  </si>
  <si>
    <t>9. Fundusze Europejskie wspierające inwestycje społeczne w opolskim</t>
  </si>
  <si>
    <t>opolskie</t>
  </si>
  <si>
    <t>CP 4/cs (v)</t>
  </si>
  <si>
    <t>6.5 Wsparcie integracji społecznej społeczności romskiej</t>
  </si>
  <si>
    <t xml:space="preserve">Administracja publiczna
Służby publiczne
Organizacje społeczne i związki wyznaniowe
</t>
  </si>
  <si>
    <t>CP 4v/ cs (j)</t>
  </si>
  <si>
    <t>10.2 Rewitalizacja na obszarach miejskich</t>
  </si>
  <si>
    <t>Fizyczna regeneracja i bezpieczeństwo  przestrzeni publicznych, mająca na celu realizację kompleksowych, zintegrowanych działań na rzecz: lokalnej społeczności i gospodarki, ładu przestrzennego i zrównoważonego gospodarowania przestrzenią, skoncentrowanych terytorialnie i prowadzonych przez interesariuszy rewitalizacji na podstawie gminnego programu rewitalizacji.</t>
  </si>
  <si>
    <t xml:space="preserve">województwo opolskie
gminy miejskie i miejsko-wiejskie
</t>
  </si>
  <si>
    <t>Konieczna akceptacja GPR przez IZ</t>
  </si>
  <si>
    <t>10.5 Rewitalizacja na obszarach wiejskich</t>
  </si>
  <si>
    <t xml:space="preserve">województwo opolskie
gminy wiejskie
</t>
  </si>
  <si>
    <t>CP 3/cs (ii)</t>
  </si>
  <si>
    <t>Planowany projekt Miasta Opole II etap</t>
  </si>
  <si>
    <t>1. Wsparcie lokalnych inicjatyw na rzecz kształcenia osób dorosłych, w tym:
a) działania opierające się o model „Lokalnych Ośrodków Wiedzy i Edukacji (LOWE)” ), wypracowany w ramach PO WER służących m.in aktywizacji osób znajdujących się w najtrudniejszej sytuacji, w szczególności osób starszych, osób o niskich kwalifikacjach, nieaktywnych zawodowo, z terenów wiejskich oraz z niepełnosprawnościami,
b) wsparcie działalności Uniwersytetów Trzeciego Wieku (UTW).
2. Budowanie potencjału organizacji społeczeństwa obywatelskiego do realizacji działań na rzecz kształcenia ustawicznego.</t>
  </si>
  <si>
    <t>1. Instrumenty i usługi rynku pracy wymienione w ustawie z dnia 20 kwietnia 2004 r. o promocji zatrudnienia i instytucjach rynku pracy przyczyniające się do aktywizacji zawodowej osób pozostających bez zatrudnienia realizowane przez powiatowe urzędy pracy, w tym m.in.:
a) pośrednictwo pracy i poradnictwo zawodowe,
b) szkolenia,
c) staże,
d) przygotowanie zawodowe dorosłych,
e) prace interwencyjne,
f) wyposażenie i doposażenie stanowiska pracy,
g) przyznanie jednorazowych środków na podjęcie działalności gospodarczej, w tym pomoc prawna, konsultacje i doradztwo związane z podjęciem działalności gospodarczej.</t>
  </si>
  <si>
    <t xml:space="preserve">1. Kompleksowe wsparcie społeczności romskiej, w tym m.in.: 
a) wsparcie w zakresie aktywizacji społeczno-zawodowej, w tym przeciwdziałanie bierności zawodowej romskich kobiet (np. wsparcie psychologiczne, poradnictwo zawodowe, staże, kursy zawodowe, szkolenia podnoszące kompetencje podstawowe (w tym nauka języka polskiego), zwrot kosztów dojazdu do miejsca pracy i opieki nad dziećmi do lat 7, poradnictwo specjalistyczne, warsztaty kompetencji interpersonalnych, coaching motywacyjny itp.),
b) ochrona i zachowanie tożsamości kulturowej, językowej,
c) kampanie świadomościowe w zakresie przełamywania stereotypów, w tym działania przybliżające kultury polską i romską, 
d) działania świadomościowe w zakresie profilaktyki ochrony zdrowia, w tym budowa wytrwałości w leczeniu oraz zaufania do systemu opieki zdrowotnej. 
2. Wsparcie rodziny romskiej, zwłaszcza dzieci:
a) podniesienie standardu życia oraz poczucia bezpieczeństwa rodzin romskich poprzez poprawę ich warunków bytowych (np. drobne remonty w ramach mieszkań będących w zasobach gminy),
b) stworzenie odpowiednich warunków do nauki poprzez realizację edukacji włączającej:
i. na poziomie edukacji przedszkolnej poprzez zajęcia dodatkowe w zakresie:
• nauki podstaw języka polskiego, 
• podtrzymywania i rozwijania poczucia tożsamości etnicznej wśród dzieci romskich,
• kształcenia postaw otwartości i  tolerancji wobec mniejszości romskiej oraz uwrażliwiania na problem naznaczania grup etnicznych,
• przybliżenia kultury, tradycji i elementów języka romskiego dzieciom nie mniejszościowym,
ii. na poziomie edukacji ogólnokształcącej i zawodowej:
• wsparcie psychologiczne i pedagogiczne dla dzieci, młodzieży i rodziców romskich,
• wyrównywanie szans edukacyjnych uczniów romskich (np. poprzez prowadzenie zajęć wyrównawczych, umożliwienie odrabiania zadań domowych w szkole pod nadzorem nauczyciela, preparowanie tekstów itp.),
• rozwój potencjału poprzez indywidualizację pracy z uczniem,
• nauka języka polskiego,
• prowadzenie zajęć edukacyjno-integracyjnych poświęconych językowi, kulturze i tradycji romskiej,
• promowanie postaw otwartości i tolerancji wśród dzieci i młodzieży nie mniejszościowej,
c) podnoszenie kompetencji i kwalifikacji kadr pedagogicznych (kursy, szkolenia, studia podyplomowe, doradztwo) w zakresie metod pracy z uczniem z mniejszości etnicznej lub edukacji włączającej,
d) organizacja czasu wolnego dzieci i młodzieży poprzez np. tworzenie świetlic środowiskowych, 
e) asystent rodziny romskiej,
f) zwiększenie dostępu do usług zdrowotnych oraz kształcenie nawyków prozdrowotnych.
3. Budowanie potencjału organizacji społeczeństwa obywatelskiego do realizacji działań na rzecz społeczności romskiej.
4. Wymiana doświadczeń pomiędzy podmiotami działającymi na rzecz społeczności romskiej (w tym organizacjami pozarządowymi) działającymi w kraju i w Europie, np. wizyty studyjne.
</t>
  </si>
  <si>
    <t>Administracja publiczna
Instytucje nauki i edukacji
Organizacje społeczne i związki wyznaniowe
Przedsiębiorstwa</t>
  </si>
  <si>
    <t>luty</t>
  </si>
  <si>
    <t>marzec</t>
  </si>
  <si>
    <t>I kwartał 2024 r.</t>
  </si>
  <si>
    <t>II kwartał 2024 r.</t>
  </si>
  <si>
    <t>III kwartał 2024 r.</t>
  </si>
  <si>
    <t>III kwartał 2023 r.</t>
  </si>
  <si>
    <t>IV kwartał 2023 r.</t>
  </si>
  <si>
    <t>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t>
  </si>
  <si>
    <t>1. Budowa i przebudowa infrastruktury transportu miejskiego, w tym:
− centra przesiadkowe,
− obiekty P&amp;R (wyłącznie na obrzeżach miast) , B&amp;R,
− niskoemisyjny i zeroemisyjny tabor autobusowy,
− inwestycje ograniczające indywidualny ruch zmotoryzowany w centrach miast (ciągi piesze, wspólny bilet, przejścia dla pieszych, azyle dla pieszych),
− drogi rowerowe, ciągi pieszo-rowerowe w obszarze funkcjonalnym miast – w przypadku łączenia miejscowości przebieg drogi rowerowej na obszarze wiejskim musi być uzasadniony połączeniem drogi rowerowej z dojazdem do miejsca pracy, nauki, usług lub centrum przesiadkowego; wsparcie przeznaczone będzie również na infrastrukturę towarzyszącą taką jak: stojaki, wiaty rowerowe, stacje samoobsługowej naprawy rowerów,
− przystanki, wysepki, infrastruktura punktowa służąca poprawie jakości publicznego transportu miejskiego.
2. Zaplecze techniczne do obsługi taboru, modernizacja zajezdni autobusowych wraz z infrastrukturą do ładowania i tankowania pojazdów zeroemisyjnych.
3. Inwestycje w infrastrukturę drogową transportu publicznego (np. buspasy, przebudowa skrzyżowań w celu ułatwienia oraz/lub nadania priorytetu transportowi publicznemu w ruchu: pasy skrętów dla autobusów, śluzy na skrzyżowaniach, infrastruktura drogowa przy pętlach autobusowych, stacjach kolejowych lub obiektach P&amp;R, B&amp;R wraz z odcinkami dróg łączących je bezpośrednio z drogami miejskimi, budowa/przebudowa kanalizacji teletechnicznej, wyposażenie dróg i ulic w niezbędne obiekty i urządzenia drogowe służące bezpieczeństwu ruchu pojazdów transportu publicznego) – jako element projektu.
4.  Inwestycje (budowa, rozbudowa) związane z systemami zarządzania ruchem (ITS) .
5. Inwestycje związane z energooszczędnym oświetleniem ulicznym i drogowym, jako element projektu związanego z infrastrukturą transportową. 
6. Budowa i rozbudowa infrastruktury ładowania i tankowania pojazdów bezemisyjnych indywidualnych, zapewniającej niedyskryminacyjny dostęp wszystkich użytkowników.
7. Działania info-promo i edu. podnoszące świadomość mieszkańców i władz w zakresie propagowania i promocji korzystania z transportu zbiorowego i niezmotoryzowanego oraz bezpieczeństwa korzystania z niego.
8. Realizacja działań związanych z przygotowaniem i aktualizacją planów zrównoważonej mobilności miejskiej (SUMP).</t>
  </si>
  <si>
    <t>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 
4. Budowa i rozbudowa infrastruktury ładowania i tankowania pojazdów zeroemisyjnych indywidualnych.</t>
  </si>
  <si>
    <t xml:space="preserve">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 </t>
  </si>
  <si>
    <t>Planowany projekt Miasta Opola i PNT</t>
  </si>
  <si>
    <t>12. Priorytet pomocy technicznej - EFS+</t>
  </si>
  <si>
    <t>Służby publiczne, Administracja publiczna / Jednostki Samorządu Terytorialnego, Zarządcy dróg publicznych</t>
  </si>
  <si>
    <t>Administracja publiczna
Organizacje społeczne i związki zawodowe
Służby publiczne
Organizacje społeczeństwa obywatelskiego</t>
  </si>
  <si>
    <t>Instytucje nauki i edukacji / Organizacje badawcze</t>
  </si>
  <si>
    <t>Służby publiczne, Administracja publiczna /Jednostki organizacyjne działające w imieniu jednostek samorządu terytorialnego, Jednostki Samorządu Terytorialnego</t>
  </si>
  <si>
    <t xml:space="preserve">1. Inwestycje w infrastrukturę i wyposażenie placówek opieki zdrowotnej w celu poprawy ogólnej wydajności i zwiększenia dostępności usług świadczonych przede wszystkim na niższych szczeblach opieki zdrowotnej oraz w szpitalach, o ile będą ukierunkowane na rozwój opieki jednodniowej i wzmocnienie ambulatoryjnej opieki specjalistycznej komplementarne do usług zdrowotnych w cs (k) i (d). 
2. Wzmocnienie roli podstawowej i ambulatoryjnej opieki zdrowotnej w dostarczaniu dostępnych i dobrej jakości usług zdrowotnych, poprzez budowę, przebudowę i modernizację obiektów infrastruktury i/lub ich wyposażenie w sprzęt (w tym zakup sprzętu i infrastruktury IT) - mające na celu stopniowe odwracanie piramidy świadczeń i ukierunkowane na poprawę dostępu do opieki na obszarach słabiej rozwiniętych gospodarczo i terenach wiejskich komplementarne do usług zdrowotnych w cs (k).
3. Wdrożenie standardu dostępności POZ/AOS dla  osób  ze  szczególnymi  potrzebami  w obszarze architektonicznym, cyfrowym, komunikacyjnym i organizacyjnym. Wsparcie to możliwe będzie także w powiązaniu z działaniami z EFS+ cs (k).
4. Zwiększenie dostępności i jakości świadczonych usług w zakresie opieki psychiatrycznej poprzez tworzenie Centrów Zdrowia Psychicznego oraz innych form zgodnie z zasadą deintytucjonalizacji np. budowa, przebudowa i modernizacja i/lub wyposażenie w sprzęt medyczny - komplementarnie do usług zdrowotnych w cs (k).
5. Inwestycje wspierające rozwój zdeinstytucjonalizowanej opieki zdrowotnej nad osobami starszymi i/lub z niepełnosprawnościami (np. tworzenie dziennych domów opieki medycznej) - komplementarne do usług zdrowotnych w cs (k). 
6. Inwestycje wspierające rozwój zdeinstytucjonalizowanej opieki długoterminowej, paliatywnej oraz hospicyjnej, np. budowa, przebudowa i modernizacja i/lub wyposażenie w sprzęt medyczny - kompelmentarne do usług zdrowotnych w cs (k). 
</t>
  </si>
  <si>
    <t xml:space="preserve">Administracja publiczna, 
Przedsiębiorstwa realizujące cele publiczne,
Instytucje wspierające biznes,
Partnerstwa,
Instytucje ochrony zdrowia,
Organizacje społeczne i związki wyznaniowe,
Instytucje nauki i edukacji,
Partnerzy społeczni,
Służby publiczne
</t>
  </si>
  <si>
    <t xml:space="preserve">Administracja publiczna, 
Przedsiębiorstwa, realizujące cele publiczne,
Instytucje wspierające biznes,
Partnerstwa,
Instytucje ochrony zdrowia,
Organizacje społeczne i związki wyznaniowe,
Instytucje nauki i edukacji,
Partnerzy społeczni,
Służby publiczne.
</t>
  </si>
  <si>
    <t>nie dotyczy</t>
  </si>
  <si>
    <t xml:space="preserve">Podział na Subregiony:
Aglomeracja Opolska- 7 200 000
Subregion:
Brzeski- 1 200 000
Kędzierzyńsko-Strzelecki – 3 000 000
Południowy – 4 000 000
Północny – 4 600 000
</t>
  </si>
  <si>
    <t>12.1 Pomoc techniczna EFS+</t>
  </si>
  <si>
    <t>subregiony</t>
  </si>
  <si>
    <t>CP4 / cs (k)</t>
  </si>
  <si>
    <t>Typy projektów, które mogą otrzymać dofinansowanie *</t>
  </si>
  <si>
    <t>* Typy projektów doprecyzowane będą w Regulaminie wyboru projektów</t>
  </si>
  <si>
    <t xml:space="preserve">5.5 Adaptacyjność pracodawców i pracowików oraz elastyczne formy zatrudnienia </t>
  </si>
  <si>
    <t>Wsparcie typu outplacement dla pracowników zagrożonych zwolnieniem przewidzianych do zwolnienia lub zwolnionych z przyczyn dotyczących zakładu pracy oraz osób odchodzących z rolnictwa. Projekt obejmuje wszelkie usługi i instrumenty rynku pracy, w tym m.in.:
a) przygotowanie Indywidualnego Planu Działania jako obowiązkowy element wsparcia, 
b) poradnictwo psychologiczne, 
c) pośrednictwo pracy i poradnictwo zawodowe,
d) szkolenia, kursy, studia podyplomowe, 
e) staże, 
f) sfinansowanie kosztów dojazdu oraz dodatek relokacyjny, 
g) subsydiowanie zatrudnienia
h) wsparcie finansowe na rozpoczęcie własnej działalności gospodarczej, w formie bezzwrotnej.</t>
  </si>
  <si>
    <t>CP 4/ cs (d)</t>
  </si>
  <si>
    <t>Administracja publiczna
Służby publiczne</t>
  </si>
  <si>
    <t>1. Wsparcie instytucji FEO 2021-2027 w zarządzaniu zasobami ludzkimi (ZZL) i wzmocnienie ich potencjału administracyjnego:
− opracowanie i wdrożenie planu ZZL, który m.in.: określi obowiązki instytucjonalne; zapewni wykwalifikowaną kadrę kierowniczą posiadającą wiedzę z zarządzania zespołem i różnorodnością, umiejętności interpersonalne i przywódcze; przestrzeganie norm etycznych; 
− utrzymanie/rekrutacja wykwalifikowanego personelu IZ FEO 2021-2027 i IP FEO 2021-2027, w tym m.in: finansowanie wynagrodzeń; zapewnienie przejrzystych ścieżek kariery i rozwoju kompetencji zawodowych; promowanie elastycznych form pracy, np. upowszechnienie pracy zdalnej; 
− szkolenia i podnoszenie kwalifikacji w zakresie wdrażania FE, m.in.: uproszczenia, zmniejszanie obciążeń administracyjnych, poprawa jakości świadczonych usług, stosowanie zielonych i społecznych zamówień, ochrona bioróżnorodności, zasady horyzontalne (ZH); 
− utrzymanie wsparcia organizacyjnego dla IZ FEO 2021-2027 i IP FEO 2021-2027 , w tym: zabezpieczenie powierzchni biurowych i kosztów eksploatacji, doposażanie stanowisk pracy. 
2. Wsparcie skutecznych procedur i procesów we wdrażaniu Programu:
− stosowanie przejrzystego procesu zarządzania finansowego i kontroli, m.in.: w realizacji budżetu FEO 2021-2027 (w tym ukończenie zadań związanych z zamknięciem perspektywy 2014-2020 oraz przygotowanie perspektywy po 2027 r.); zapewnienie środków na wykonywanie podstawowych obowiązków IZ FEO 2021-2027 i IP FEO 2021-2027, tj. przygotowanie, programowanie, organizację naboru, ocenę i wybór projektów, weryfikację płatności, monitoring, ewaluację, księgowanie wydatków, certyfikację, audyt i kontrolę FEO 2021-2027 (w tym funkcjonowanie   KM), rozpatrywanie skarg i odwołań;
− utrzymanie systemów informatycznych (wraz z niezbędną infrastrukturą teleinformatyczną), z uwzględnieniem zasad dostępności cyfrowej;
− finansowanie specjalistycznych analiz i studiów, ekspertyz i opinii prawnych, a także badań ewaluacyjnych niezbędnych do realizacji FEO 2021-2027;
− stosowanie przejrzystych i konkurencyjnych procesów zamówień publicznych z odpowiednimi systemami kontroli wewnętrznej;
− zapobieganie, wykrywanie, korygowanie i raportowanie w obszarze nieprawidłowości i nadużyć finansowych oraz korupcji.
3.  Wsparcie beneficjentów i potencjalnych beneficjentów FEO 2021-2027:
− rozwój kompetencji niezbędnych do skutecznego aplikowania o FE, prowadzenia i rozliczania projektów, np. organizowanie specjalistycznych  szkoleń, pomoc w dostosowaniu działań do założeń EGD i zasady DNSH;
− podnoszenie wiedzy na temat wdrażania ZH w realizowanych projektach, w tym niedyskryminacji, szczególnie dla kadry w instytucjach z obszaru edukacji, zdrowia i pomocy społecznej w zakresie przeciwdziałania i zwalczania dyskryminacji osób i grup narażonych/ dyskryminowanych.
4. Wsparcie funkcjonowania komitetów, grup roboczych (GR)  i doradczych, partnerów:
− obsługa prac KM i GR powoływanych przez KM, w tym GR ds. monitorowania ZH, w skład której wejdą przedstawiciele CSOs zrzesz. osoby z grup narażonych na dyskryminację lub zajmujących się równouprawnieniem danej grupy, a także wsparcie grup doradczych zaangażowanych we wdrażanie FEO 2021-2027, w tym członków KM reprezentujących partnerów społeczno-gospodarczych oraz CSOs ;
− pomoc w realizacji ZH, ze szczególnym uwzględnieniem barier i potrzeb osób z grup narażonych na dyskryminację, m.in.: pomoc ekspercka, szkolenia i konferencje tematyczne, produkcja materiałów informacyjno-edukacyjnych, a także audyt istniejących rozwiązań i ocena ich skuteczności dla wypracowania narzędzi i mechanizmów skutecznego wdrażania horyzontalnych zasad równego traktowania, niedyskryminacji i poszanowania KPP; powołanie Koordynatora ds. Równości i Niedyskryminacji;
− stosowanie monitoringu i ewaluacji, wdrażanie uproszczeń administracyjnych i skuteczne komunikowanie się z otoczeniem.
5. Stworzenie spójnego systemu informacji i komunikacji.</t>
  </si>
  <si>
    <t>Typ 1: Infrastruktura B+R w MŚP.
Typ 2: Prace B+R w MŚP.</t>
  </si>
  <si>
    <t>MŚP</t>
  </si>
  <si>
    <t>CP1/ cs(i)</t>
  </si>
  <si>
    <t xml:space="preserve">1. Opieka długoterminowa w formie zdeinstytucjonalizowanej, w tym m.in.: 
a) usługi opiekuńcze i asystenckie, w tym dowożenie posiłków (jako element projektu)
b) usługi w rodzinnym domu pomocy, o którym mowa w Ustawie o pomocy społecznej
c) usługi w ośrodkach wsparcia, o których mowa w Ustawie o pomocy społecznej, o ile liczba miejsc całodobowego pobytu w tych ośrodkach nie jest większa niż 8
d) usługi w gospodarstwach opiekuńczych w formie pobytu dziennego lub całodobowego, o ile liczba miejsc pobytu całodobowego w tych gospodarstwach nie jest większa niż 8
e) wsparcie psychologiczne i wytchnieniowe dla opiekunów faktycznych
f) inne działania umożliwiające pozostanie grupy docelowej w społeczności lokalnej, jako element uzupełniający projektu, np. mieszkania adaptowalne, likwidowanie barier architektonicznych w miejscu zamieszkania, zwiększenie dostępu do sprzętu pielęgnacyjnego, rehabilitacyjnego i wspomagającego poprzez tworzenie wypożyczalni sprzętu, w tym szkolenia/doradztwo dot. nauki ich obsługi i wykorzystania.
2. Wdrożenie teleopieki – jako element projektu. 
3. Usługi dowozu dla osób o ograniczonej mobilności m.in. w celu zapewnienia podstawowych potrzeb życiowych (door to door), jako element projektu. 
4. Poprawa dostępu do mieszkań o charakterze wspomaganym/chronionym dla osób potrzebujących wsparcia w codziennym funkcjonowaniu. 
5. Podnoszenie kwalifikacji i kompetencji kadr na potrzeby świadczenia usług społecznych w społeczności lokalnej, w tym w szczególności dla pracowników opieki długoterminowej. 
6. Wsparcie procesu deinstytucjonalizacji placówek całodobowych, polegające na realizowaniu (w oparciu o posiadane zasoby) działań poza dotychczasowymi zadaniami, w tym m.in.: 
a) form wsparcia dziennego i środowiskowego oraz stacjonarnej opieki krótkoterminowej do 12 tyg. w roku (wyłącznie jako opieka wytchnieniowa),
b) mieszkalnictwa wspomaganego, 
c) podnoszenia i zmiany kompetencji i kwalifikacji pracowników,
d) wsparcia procesu usamodzielniania osób przebywających w placówkach całodobowych oraz działań zapobiegających umieszczaniu osób w placówkach całodobowych (asystentura osobista, kręgi wsparcia itp.). 
7. Budowanie potencjału organizacji społeczeństwa obywatelskiego do świadczenia usług społ. i zdrowotnych. 
8. Przeciwdziałanie ubóstwu energetycznemu poprzez wzmacnianie świadomości w zakresie konieczności oszczędnego korzystania z energii. </t>
  </si>
  <si>
    <t>1. Bezpośrednie wsparcie dzieci i uczniów ze specjalnymi potrzebami edukacyjnymi w ramach edukacji włączającej w zakresie:
a) zapewnienia pełnego dostępu do edukacji ogólnodostępnej, 
w tym w szczególności wsparcie dla dzieci i uczniów posiadających orzeczenie 
o potrzebie kształcenia specjalnego, 
w tym z niepełnosprawnościami oraz
zagrożonych niedostosowaniem społecznym i niedostosowanych społecznie m.in. poprzez zapewnienie usług asystenckich, nauczania wspomaganego,
b) wsparcia psychologicznego dla dzieci i uczniów zagrożonych niedostosowaniem społecznym, będących w sytuacji kryzysowej bądź traumatycznej, adaptujących się w nowym środowisku, mających za sobą niepowodzenia edukacyjne, w tym wsparcie z zakresu radzenia sobie ze stresem, przeciwdziałania negatywnym skutkom izolacji społecznej, depresji, zaburzeniom lękowym, samobójstwom czy uzależnieniom behawioralnym,
c) wsparcia dzieci i uczniów wybitnie uzdolnionych, szczególnie z grup w niekorzystnej sytuacji, m.in. z rodzin o niskim statusie społeczno-ekonomicznym, mieszkających na obszarach zmarginalizowanych i/lub wiejskich, z rodzin migranckich 
i społeczności romskiej.
2. Wdrażanie i upowszechnianie:
a) wypracowanego w ramach PO WER Modelu Dostępnej Szkoły [1] (MDS) w celu poprawy dostępności szkół podstawowych poprzez eliminowanie barier w różnych obszarach: architektonicznym, technicznym, edukacyjno-społecznym, związanym 
z organizacją, procedurami 
i zatrudnieniem oraz kompetencjami kadry.
b) standardów pracy i usług asystenta ucznia ze specjalnymi potrzebami edukacyjnymi, w tym 
z niepełnosprawnościami (ASPE), wypracowanych w ramach projektu „Asystent ucznia o specjalnych potrzebach edukacyjnych - pilotaż” [2] w przedszkolach i szkołach,
c) zasad projektowania uniwersalnego 
w nauczaniu (ULD – universal learning design) [3] .
3. Podnoszenie kompetencji kadr pedagogicznych (kursy, szkolenia, studia, doradztwo) 
w zakresie edukacji włączającej, w tym m.in. kształcenie w ramach pedagogiki specjalnej.
4. Współpraca i inicjatywy z zakresu edukacji włączającej, mające na celu umożliwienie integracji dzieci i uczniów, wymianę doświadczeń i dostosowanie szkół/przedszkoli do potrzeb uczniów ze SPE, w tym z zaangażowaniem organizacji pozarządowych (np. szkoła podstawowa z terenów wiejskich ze szkołą miejską, szkoła zawodowa z uczelnią, szkoła ogólnodostępna ze szkołą specjalną). 
5. Wdrożenie szkół i placówek do pełnienia roli lokalnego centrum integracji i włączenia.
6. Budowanie potencjału organizacji społeczeństwa obywatelskiego do realizacji działań na rzecz edukacji włączającej.
[1] https://model.dostepnaszkola.info/
[2] https://asystentspe.pl/
[3] Przykład zastosowania ULD wskazano w publikacji: Domagała-Zyśk E. (2015) „Projektowanie uniwersalne w edukacji osób z wadą słuchu.” W: M. Nowak, E. Stoch, B. Borowska (red.) „Z problematyki teatrologii i pedagogiki.”, Lublin: Wydawnictwo KUL, 553-568</t>
  </si>
  <si>
    <t>kwiecień</t>
  </si>
  <si>
    <t>2.4 Gospodarka wodno - ściekowa</t>
  </si>
  <si>
    <t xml:space="preserve">6.2 Aktywizacja społeczno -zaowodowa osób zagrożonych ubóstwem lub wykluczeniem społecznym </t>
  </si>
  <si>
    <t>CP4/ cs (h)</t>
  </si>
  <si>
    <t>10.1 Dziedzictwo kulturowe i kultura, rozwój turystyki na obszarach miejskich Aglomeracja Opolska</t>
  </si>
  <si>
    <t xml:space="preserve">10.4 Dziedzictwo kulturowe i kultura, rozwój turystyki na obszarach innych niż miejskie - 4 subregiony </t>
  </si>
  <si>
    <t xml:space="preserve">kolor czerwony </t>
  </si>
  <si>
    <t>kolor zielony</t>
  </si>
  <si>
    <t>kolor fioletowy</t>
  </si>
  <si>
    <t>Legenda:</t>
  </si>
  <si>
    <t>wprowadzona zmiana</t>
  </si>
  <si>
    <t xml:space="preserve">decyzja dot. naboru po komitecie </t>
  </si>
  <si>
    <t xml:space="preserve">wprowadzony nowy nabór </t>
  </si>
  <si>
    <t>1. Kompleksowe projekty z zakresu gospodarki wodno-ściekowej (oczyszczalnie ścieków komunalnych i infrastruktura kanalizacyjna) w ramach aglomeracji ujętych w KPOŚK, które nie spełniają wymogów Dyrektywy Rady z dnia 21 maja 1991 r. dotyczącej oczyszczania ścieków komunalnych.
2. Budowa instalacji odwadniania i kompostowania osadów ściekowych na oczyszczalniach ścieków - wyłącznie jako element kompleksowy projektu.
3. Inwestycje w ograniczenie strat wody do spożycia w sieciach wodociągowych.
4. Budowa i modernizacja infrastruktury niezbędnej do ujęcia, uzdatniania, magazynowania i dystrybucji wody do spożycia.</t>
  </si>
  <si>
    <t>1.Adaptacja terenów zurbanizowanych do zmian klimatu, w tym opracowanie planów adaptacji miast do zmian klimatu.
2.Projekty z zakresu retencjonowania wody (z wyłączeniem dużych zbiorników wodnych), w tym małej retencji, retencji przydomowej wód opadowych zwłaszcza przy zastosowaniu rozwiązań opartych na naturalnych i półnaturalnych ekosystemach (np. odbudowa lub poprawa stanu naturalnych obszarów zalewowych i polderów).
3.Rozwój zielonej oraz zielono-niebieskiej infrastruktury w miastach.
4.Niezbędne działania w zakresie urządzeń wodnych i infrastruktury hydrotechnicznej służących zmniejszaniu skutków powodzi lub suszy (w szczególności zbiorniki suche, poldery przeciwpowodziowe, wały przeciwpowodziowe), jeśli naturalne mechanizmy ekosystemowe są niewystarczające, a podjęcie tych działań nie zwiększy zagrożenia w sytuacjach nadzwyczajnych.
5.Działania edukacyjne i informacyjne związane z klimatem i ochroną zasobów wodnych. 
6.Rozwijanie systemów prognozowania i ostrzegania środowiskowego, w tym rozwój monitoringu, modernizacja i budowa systemów łączności, systemów prognozowania, ostrzegania i alarmowania przed stanami nadzwyczajnymi oraz przesyłania danych związanych z usuwaniem skutków ekstremalnych zjawisk.
7.Zakup sprzętu do prowadzenia akcji ratowniczych i usuwania skutków zjawisk katastrofalnych lub awarii chemiczno-ekologicznych, czy też sanitarno-epidemiologicznych.
8.Rozwój infrastruktury związanej z ochroną przeciwpożarową, w tym lasów, zwłaszcza związanej z magazynowaniem wody oraz systemami obserwacyjno-alarmowymi.</t>
  </si>
  <si>
    <t xml:space="preserve">Administracja publiczna
Służby publiczne
Przedsiębiorstwa realizujące cele publiczne
Przedsiębiorstwa
Organizacje społeczne i związki wyznaniowe
</t>
  </si>
  <si>
    <t xml:space="preserve">Administracja publiczna
Służby publiczne
Przedsiębiorstwa realizujące cele publiczne
Przedsiębiorstwa
Organizacje społeczne i związki wyznaniowe Instytucje nauki i edukacji
</t>
  </si>
  <si>
    <t>maj</t>
  </si>
  <si>
    <t>6.8 Profilaktyka zachowań społecznych dzieci i młodzieży</t>
  </si>
  <si>
    <t>6 Fundusze Europejskie wspierające włączenie społęczne w opolskim</t>
  </si>
  <si>
    <t>IV kwartał 2024 r.</t>
  </si>
  <si>
    <t xml:space="preserve">
1. Budowa pasywnych obiektów użyteczności publicznej, o zapotrzebowaniu na ciepło EPh+W nie więcej niż 15kWh/m2/rok.</t>
  </si>
  <si>
    <t>województwo opolskie z wyłączeniem Aglomeracji Opolskiej</t>
  </si>
  <si>
    <t>do ustalenia</t>
  </si>
  <si>
    <t>Administracja publiczna
Służby publiczne
Organizacje społeczne i związki wyznaniowe</t>
  </si>
  <si>
    <t xml:space="preserve">1.	Usługi interwencji kryzysowej oraz w zakresie przeciwdziałania przemocy, w tym przemocy w rodzinie obejmujące m.in.:
a)	tworzenie i rozwój ośrodków interwencji kryzysowej i punktów interwencji kryzysowej,
b)	placówek opiekuńczo -wychowawczych typu socjalizacyjnego, interwencyjnego lub specjalistyczno-terapeutycznego do 14 osób
c)	zapewnienie dostępu do usług dla osób w sytuacjach kryzysowych (w tym m.in. poradnictwo psychologiczne, poradnictwo socjalne, konsultacje z terapeutą, psychoterapia, grupy wsparcia, konsultacje prawne, telefony zaufania/ telefoniczna interwencja kryzysowa, mieszkania interwencyjne lub inne miejsca noclegowe).
2.	Profilaktyka zachowań społecznych dzieci i młodzieży zagrożonych wykluczeniem społecznym, w związku z uzależnieniami, przemocą w rodzinie, negatywnymi skutkami izolacji społecznej, itp. 
3.	Wsparcie psychologiczno-pedagogiczne dla dzieci, młodzieży i rodziców zagrożonych wykluczeniem społecznym, w tym grupy wsparcia, wsparcie rówieśnicze. 
4.	Podnoszenie kwalifikacji i kompetencji kadry poradni psychologiczno-pedagogicznych oraz młodzieżowych ośrodków wychowawczych, młodzieżowych ośrodków socjoterapii, specjalnych ośrodków szkolno-wychowawczych. 
5.	Wsparcie infrastruktury poradni/gabinetów psychologiczno-pedagogicznych, w tym mobilnych sal do integracji sensorycznej. 
6.	Kompleksowa integracja dzieci i młodzieży wymagającej resocjalizacji i reintegracji, w tym przebywającej w młodzieżowych ośrodkach wychowawczych, młodzieżowych ośrodkach socjoterapii i specjalnych ośrodkach szkolno-wychowawczych. 
7.	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 realizowany jedynie jako element kompleksowego projektu dot. włączenia społecznego. 
8.	Podnoszenie kwalifikacji i kompetencji kadr na potrzeby świadczenia usług społecznych. 
9.	Budowanie potencjału organizacji społeczeństwa obywatelskiego działających na rzecz osób zagrożonych ubóstwem lub wykluczeniem społecznym. 
10.	Przeciwdziałanie ubóstwu energetycznemu poprzez wzmacnianie świadomości w zakresie konieczności oszczędnego korzystania z energii.  </t>
  </si>
  <si>
    <t xml:space="preserve">
1.	Rozwój obiektów dziedzictwa kulturowego, w tym poprawa dostępności poprzez likwidację barier fizycznych dla osób z niepełnosprawnościami (budowa towarzyszącej infrastruktury technicznej, zagospodarowania terenów wokół dziedzictwa kulturowego oraz naturalnego możliwa jedynie jako element projektu),
2.	Rozwój działalności kulturalnej i aktywności kulturalnej (poprzez rozwój infrastruktury m.in. teatry, zespoły artystyczne, galerie, biblioteki, centra kultury, muzea), w tym wspieranie zaplecza dla utrzymania niematerialnego dziedzictwa kulturowego znajdującego się na krajowej liście niematerialnego dziedzictwa kulturowego oraz rzemiosła i dawnych zawodów,
3.	Konserwacja zabytków ruchomych oraz zabytkowych muzealiów, starodruków, księgozbiorów, materiałów bibliotecznych, archiwalnych i zbiorów audiowizualnych (w tym filmowych) oraz ich ochrona i udostępnienie, także poprzez proces digitalizacji,
4.	Projekty dotyczące nowych i innowacyjnych produktów w dziedzinie kultury i turystyki wynikające ze współpracy uczelni i szkół artystycznych i instytucji sektora kultury z przedsiębiorstwami i klastrami przemysłów kreatywnych,
5.	Inwestycje w obiekty/miejsca tworzące turystyczne szlaki tematyczne (obiekty/miejsca odwołujące się do walorów historycznych, kulturowych, przyrodniczych) lub turystyczne szlaki rodzajowe (np. kajakowe, rowerowe), w tym dostępności poprzez likwidację barier fizycznych dla osób z niepełnosprawnościami.</t>
  </si>
  <si>
    <t>Zintegrowane Inwestycje Terytorialne
Administracja publiczna
Przedsiębiorstwa realizujące cele publiczne
Służby publiczne
Organizacje społeczne i związki wyznaniowe</t>
  </si>
  <si>
    <t xml:space="preserve">Konkurencyjny
Niekonkurencyjny </t>
  </si>
  <si>
    <t>CP5/cs(i)</t>
  </si>
  <si>
    <t xml:space="preserve">1.	Rozwój obiektów dziedzictwa kulturowego, w tym poprawa dostępności poprzez likwidację barier fizycznych dla osób z niepełnosprawnościami (budowa towarzyszącej infrastruktury technicznej, zagospodarowania terenów wokół dziedzictwa kulturowego oraz naturalnego możliwa jedynie jako element projektu),
2.	Rozwój działalności kulturalnej i aktywności kulturalnej (poprzez rozwój infrastruktury m.in. teatry, zespoły artystyczne, galerie, biblioteki, centra kultury, muzea), w tym wspieranie zaplecza dla utrzymania niematerialnego dziedzictwa kulturowego znajdującego się na krajowej liście niematerialnego dziedzictwa kulturowego oraz rzemiosła i dawnych zawodów,
3.	Konserwacja zabytków ruchomych oraz zabytkowych muzealiów, starodruków, księgozbiorów, materiałów bibliotecznych, archiwalnych i zbiorów audiowizualnych (w tym filmowych) oraz ich ochrona i udostępnienie, także poprzez proces digitalizacji,
4.	Projekty dotyczące nowych i innowacyjnych produktów w dziedzinie kultury i turystyki wynikające ze współpracy uczelni i szkół artystycznych i instytucji sektora kultury z przedsiębiorstwami i klastrami przemysłów kreatywnych,
5.	Inwestycje w obiekty/miejsca tworzące turystyczne szlaki tematyczne (obiekty/miejsca odwołujące się do walorów historycznych, kulturowych, przyrodniczych) lub turystyczne szlaki rodzajowe (np. kajakowe, rowerowe), w tym dostępności poprzez likwidację barier fizycznych dla osób z niepełnosprawnościami. </t>
  </si>
  <si>
    <t>Administracja publiczna
Przedsiębiorstwa realizujące cele publiczne
Służby publiczne
Organizacje społeczne i związki wyznaniowe</t>
  </si>
  <si>
    <t>CP5/cs(ii)</t>
  </si>
  <si>
    <t xml:space="preserve">Administracja publiczna
Służby publiczne
Przedsiębiorstwa
Organizacje społeczne i związki wyznaniowe Instytucje nauki i edukacji
</t>
  </si>
  <si>
    <t xml:space="preserve">Usługi zdrowotne i społeczne:
Osoby starsze i z niepełnosprawnościami.  Podział na Subregiony:
Aglomeracja Opolska - 12 700 000 PLN
Subregion: 
Brzeski - 3 100 000 PLN
Kędzierzyńsko-Strzelecki – 6 600 000 PLN
Południowy – 9 500 000 PLN
Północny – 6 500 000 PLN
</t>
  </si>
  <si>
    <t>11. Priorytet pomocy technicznej - EFRR</t>
  </si>
  <si>
    <t>3.1 Mobilność miejska</t>
  </si>
  <si>
    <t>3.2 Mobilność miejska w ZIT</t>
  </si>
  <si>
    <t>9.2 Inwestycję w infrastrukturę społeczną</t>
  </si>
  <si>
    <t>9. Fundusze europejskie wspierające inwestycje społeczne w opolskim</t>
  </si>
  <si>
    <t>Administracja publiczna;
Partnerstwa;
Przedsiębiorstwa realizujące cele publiczne;
Służby publiczne</t>
  </si>
  <si>
    <t xml:space="preserve">5.9 Kształcenie zawodowe
</t>
  </si>
  <si>
    <t>Administracja publiczna
Służby publiczne
Przedsiębiorstwa
Organizacje społeczne i związki wyznaniowe
Instytucje ochrony zdrowia</t>
  </si>
  <si>
    <t>OLO</t>
  </si>
  <si>
    <t>CP 4/ cs (i)</t>
  </si>
  <si>
    <t xml:space="preserve">1. Małe inwestycje realizowane przez gminy we współpracy i w uzgodnieniu  z przedstawicielami lokalnych społeczności i na rzecz tych społeczności, o charakterze m.in. prospołecznym, kulturalnym, turystycznym – przedsięwzięcia o charakterze oddolnych inicjatyw.
2. Małe inwestycje realizowane przez organizacje pozarządowe na rzecz lokalnych społeczności w oparciu o diagnozę ich potrzeb, o charakterze m.in. prospołecznym, kulturalnym, turystycznym – przedsięwzięcia o charakterze oddolnych inicjatyw.
</t>
  </si>
  <si>
    <t>Administracja publiczna
Organizacje społeczne i związki zawodowe</t>
  </si>
  <si>
    <t xml:space="preserve">1. Małe inwestycje realizowane przez gminy we współpracy i w uzgodnieniu  z przedstawicielami lokalnych społeczności i na rzecz tych społeczności, o charakterze m.in. prospołecznym, kulturalnym, turystycznym  – przedsięwzięcia o charakterze oddolnych inicjatyw.
2. Małe inwestycje realizowane przez organizacje pozarządowe na rzecz lokalnych społeczności w oparciu o diagnozę ich potrzeb, o charakterze m.in. prospołecznym, kulturalnym, turystycznym – przedsięwzięcia o charakterze oddolnych inicjatyw.
</t>
  </si>
  <si>
    <t>1.	Inwestycje w infrastrukturę i wyposazenie podmiotów świadczących usługi społeczne dla osób starszych i z niepełnosprawnościami (dzienne domy pomocy społecznej, dzienne domy pobytu, rodzinne domy pomocy, mieszkania chronione i wspomagane).
2.	Inwestycje w infrastrukturę społeczną powiazana z procesem integracji społeczno-zawodowej, w tym m.in. warsztatów terapii zajęciowej i zakładów aktywności zajęciowej.
3.	Inwestycje w infrastrukturę i wyposażenia centrów usług społecznych wspierające rozwój usług społecznych celem komplementarności interwencji z EFS+.
4.	Inwestycje w infrastrukturę i wyposażenie podmiotów świadczących rodzicielstwo zastępcze zawodowe, w tym rodzinnych domów dziecka. 
5.	Inwestycje w mieszkania chronione/wspomagane dla młodzieży opuszczającej pieczę zastępczą i inne placówki o charakterze opiekuńczo-wychowawczym.
6.	Przekształcenie ośrodków wsparcia dla osób w kryzysie bezdomności oraz innych osób zagrożonych ubóstwem lub wykluczeniem społecznym w zasób mieszkaniowy.
7.	Inwestycje w infrastrukturę mieszkalną, w tym lokale w ramach najmu socjalnego (np. oferowane przez społeczne agencje najmu), przeznaczoną zwłaszcza dla osób bezdomnych, rodzin w kryzysie (objętych interwencją kryzysową) oraz osób ze społeczności romskiej.
8.	Inwestycje w infrastrukturę i wyposażenie innych placówek świadczacych usługi społeczne dla osób zagrożonych ubóstwem i wykluczeniem społecznym w formie zdeinstytucjonalizowanej.</t>
  </si>
  <si>
    <t>1.Inwestycje w infrastrukturę służącą m.in. wzmacnianiu potencjału organizacji społeczeństwa obywatelskiego oraz realizacji usług społecznych, w tym z zakresu przeciwdziałania uzależnieniom (Opolski Inkubator Społeczny).</t>
  </si>
  <si>
    <t xml:space="preserve">Administracja publiczna
</t>
  </si>
  <si>
    <t>11.1 Pomoc techniczna EFRR</t>
  </si>
  <si>
    <t>Planowane projekty IZ/ IP (WUP, OCRG)</t>
  </si>
  <si>
    <t>Planowane projekty IZ/ IP (WUP)</t>
  </si>
  <si>
    <t>Administracja publiczna, Instytucje nauki i edukacji, Organizacje społeczne i związki wyznaniowe, Przedsiębiorstwa</t>
  </si>
  <si>
    <t>Aglomeracja – 3 088 000 PLN
Subregion: Brzeski –760 000 PLN
Kędzierzyńsko-Strzelecki – 1 448 000 PLN
Południowy – 2 106 000 PLN
Północny- 1 598 000 PLN</t>
  </si>
  <si>
    <t>Aglomeracja – 3 088 000 PLN
Subregion: Brzeski –759 000 PLN
Kędzierzyńsko-Strzelecki – 1 448 000 PLN
Południowy – 2 107 000 PLN
Północny- 1 598 000 PLN</t>
  </si>
  <si>
    <t xml:space="preserve">Brzeski- 14 000 000
Południowy – 39 500 000
Północny – 32 500 000  
Kędzierzyńsko-Strzelecki – 35 000 000
</t>
  </si>
  <si>
    <t xml:space="preserve">Podział na Subregiony:
Subregion:                                      
Kędzierzyńsko-Strzelecki – 2 900 000
Brzeski -  3 500 000
Południowy – 13 500 000
Północny – 10 100 000  
</t>
  </si>
  <si>
    <t xml:space="preserve">
Subregion:
Brzeski- 1 579 500 PLN
Południowy – 5 334 000 PLN
Północny – 5 236 500 PLN
Kędzierzyńsko-Strzelecki – 2 850 000 PLN</t>
  </si>
  <si>
    <t xml:space="preserve">Aglomeracja Opolska- 2 673 000
Subregion:
Brzeski- 1 375 000
Kędzierzyńsko-Strzelecki – 1 422 000
Południowy – 2 020 000
Północny – 1 510 000
</t>
  </si>
  <si>
    <t>Aglomeracja – 13 292 000 PLN
Subregion: Brzeski –3 538 000 PLN
Kędzierzyńsko-Strzelecki – 6 787 000 PLN
Południowy – 11 304 000 PLN
Północny- 10 079 000 PLN</t>
  </si>
  <si>
    <t>2. Wsparcie adaptacyjne dla obywateli państw trzecich, w tym osób uciekających przed agresją zbrojną z Ukrainy, m.in.:
a) nauka języka polskiego,
b) uczenie wartości i kultury społeczeństwa przyjmującego,
c) zatrudnienie tłumaczy,
d) pomoc prawno-administracyjna,
e) zakup sprzętów i urządzeń służących pozyskaniu środków finansowych na utrzymanie, np. zakup rowerów do dojazdu do pracy. 
3. Wsparcie rodziny, pomoc dla kobiet z małymi dziećmi, w tym uciekających przed agresją zbrojną z Ukrainy, m.in.:
a) zajęcia pozalekcyjne dla dzieci,
b) finansowanie dostępu do rekreacji i miejsc spędzania wolnego czasu,
c) kolonie, półkolonie dla dzieci,
d) pomoc psychologiczna,
e) wspólne aktywności dla rodzin obywateli państw trzecich, w tym osób uciekających przed agresją zbrojną z Ukrainy i społeczeństwa przyjmującego, takie jak: pikniki edukacyjne i kulturalne, warsztaty, wyjazdy, zajęcia dla dzieci.
5. Inne usługi społeczne niezbędne do zwiększenia integracji grupy docelowej, w tym zwłaszcza dzieci.
7. Wsparcie infrastruktury społecznej, w tym:.
a) inwestycje w mieszkania chronione/wspomagane,
b) inwestycje w mieszkania komunalne oraz lokale w ramach najmu socjalnego, w tym oferowane przez społeczne agencje najmu,
c) inwestycje w miejsca pobytu dziennego, zwłaszcza dla dzieci i inną infrastrukturę niezbędną dla integracji obywateli państw trzecich, w tym  osób uciekających przed agresją zbrojną z Ukrainy.</t>
  </si>
  <si>
    <t xml:space="preserve">Planowany projekt Województwa Opolskiego (ROPS).             </t>
  </si>
  <si>
    <t>Aktywizacja zawodowa uczestników i absolwentów ochotniczych hufców pracy.</t>
  </si>
  <si>
    <t>Służby publiczne
Administracja publiczna</t>
  </si>
  <si>
    <t xml:space="preserve">Planowany projekt Województwa Opolskiego (WUP). Wartośc alokacji dofinansowanie EU: 500 000.00 EUR.  Zaplanowano jedn nabór w ramach programu.                           </t>
  </si>
  <si>
    <t>Instytucje ochrony zdrowia</t>
  </si>
  <si>
    <t>cs(f)</t>
  </si>
  <si>
    <t>grudzień</t>
  </si>
  <si>
    <t xml:space="preserve"> cs (f)</t>
  </si>
  <si>
    <t>1.1 Prace B+R i infrastruktura w MŚP</t>
  </si>
  <si>
    <r>
      <rPr>
        <u/>
        <sz val="11"/>
        <rFont val="Arial"/>
        <family val="2"/>
        <charset val="238"/>
      </rPr>
      <t>Usługi zdrowotne:</t>
    </r>
    <r>
      <rPr>
        <sz val="11"/>
        <rFont val="Arial"/>
        <family val="2"/>
        <charset val="238"/>
      </rPr>
      <t xml:space="preserve">
1. Opieka długoterminowa, paliatywna i hospicyjna osób starszych i z niepełnosprawnościami w formie zdeinstytucjonalizowanej, w tym m.in.: 
a) rehabilitacja ruchowa, psychiatryczna i logopedyczna
b) świadczenia terapeutyczne
c) kontynuacja leczenia farmakologicznego i dietetycznego
d) długotrwała opieka pielęgniarska
e) usługi zdrowotne świadczone w Dziennych Domach Opieki Medycznej.
2. Poprawa dostępu do usług zdrowotnych dla osób starszych i niepełnosprawnych poprzez wdrożenie rozwiązań regionalnych z zakresu telemedycyny  – jako element projektu. 
3. Usługi dowozu dla osób o ograniczonej mobilności m.in. w celu zapewnienia podstawowych potrzeb życiowych (door to door) jako element projektu.
</t>
    </r>
    <r>
      <rPr>
        <u/>
        <sz val="11"/>
        <rFont val="Arial"/>
        <family val="2"/>
        <charset val="238"/>
      </rPr>
      <t>Usługi społeczne:</t>
    </r>
    <r>
      <rPr>
        <sz val="11"/>
        <rFont val="Arial"/>
        <family val="2"/>
        <charset val="238"/>
      </rPr>
      <t xml:space="preserve">
4. Opieka długoterminowa w formie zdeinstytucjonalizowanej, w tym m.in.: 
a) usługi opiekuńcze i asystenckie, w tym dowożenie posiłków (jako element projektu)
b) usługi w rodzinnym domu pomocy, o którym mowa w Ustawie o pomocy społecznej
c) usługi w ośrodkach wsparcia, o których mowa w Ustawie o pomocy społecznej, o ile liczba miejsc całodobowego pobytu w tych ośrodkach nie jest większa niż 8
d) usługi w gospodarstwach opiekuńczych w formie pobytu dziennego lub całodobowego, o ile liczba miejsc pobytu całodobowego w tych gospodarstwach nie jest większa niż 8
e) wsparcie psychologiczne i wytchnieniowe dla opiekunów faktycznych
f) inne działania umożliwiające pozostanie grupy docelowej w społeczności lokalnej, jako element uzupełniający projektu, np. mieszkania adaptowalne, likwidowanie barier architektonicznych w miejscu zamieszkania, zwiększenie dostępu do sprzętu pielęgnacyjnego, rehabilitacyjnego i wspomagającego poprzez tworzenie wypożyczalni sprzętu, w tym szkolenia/doradztwo dot. nauki ich obsługi i wykorzystania.
5. Wdrożenie teleopieki – jako element projektu. 
6. Usługi dowozu dla osób o ograniczonej mobilności m.in. w celu zapewnienia podstawowych potrzeb życiowych (door to door), jako element projektu. 
8. Podnoszenie kwalifikacji i kompetencji kadr na potrzeby świadczenia usług społecznych w społeczności lokalnej, w tym w szczególności dla pracowników opieki długoterminowej. 
9. Wsparcie procesu deinstytucjonalizacji placówek całodobowych, polegające na realizowaniu (w oparciu o posiadane zasoby) działań poza dotychczasowymi zadaniami, w tym m.in.: 
a) form wsparcia dziennego i środowiskowego oraz stacjonarnej opieki krótkoterminowej do 12 tyg. w roku (wyłącznie jako opieka wytchnieniowa),
c) podnoszenia i zmiany kompetencji i kwalifikacji pracowników,
d) wsparcia procesu usamodzielniania osób przebywających w placówkach całodobowych oraz działań zapobiegających umieszczaniu osób w placówkach całodobowych (asystentura osobista, kręgi wsparcia itp.). 
Usługi zdrowotne i społeczne:
10. Budowanie potencjału organizacji społeczeństwa obywatelskiego do świadczenia usług społ. i zdrowotnych. 
11. Przeciwdziałanie ubóstwu energetycznemu poprzez wzmacnianie świadomości w zakresie konieczności oszczędnego korzystania z energii. </t>
    </r>
  </si>
  <si>
    <t xml:space="preserve">1. Działania służące zachowaniu i odtworzeniu siedlisk przyrodniczych oraz populacji gatunków, w tym ochrona czynna (ochrona in situ oraz ex situ) i bierna, a także identyfikacja i zwalczanie gatunków inwazyjnych obcych (flory i fauny).
2. Ochrona, regeneracja i zrównoważone wykorzystanie obszarów cennych przyrodniczo, w tym obszarów Natura 2000 obejmująca:
a) planowanie i zarządzanie systemem obszarów chronionych, w tym opracowanie / aktualizację dokumentów strategicznych i planistycznych dla obszarów cennych przyrodniczo, parków krajobrazowych i rezerwatów przyrody,
b) wdrożenie dokumentów strategicznych i planistycznych dla obszarów cennych przyrodniczo, parków krajobrazowych i rezerwatów przyrody, 
c) inwentaryzacje przyrodnicze.
3. Rozwój zielono-niebieskiej infrastruktury:
a) bezpośrednio służącej celom ochrony bioróżnorodności wraz z niezbędnym zapleczem (np. zielone dachy i ściany, zielone przystanki, zazielenianie ulic i placów, żywopłoty, kwietne łąki miejskie, instalacje utrzymania zieleni na wodę opadową),
b) poprzez inwestycje w zieloną infrastrukturę na obszarach miejskich i pozamiejskich w oparciu o gatunki rodzime (np. korytarze ekologiczne, zadrzewienia, parki, tradycyjne sady). 
4. Rozwój różnorodności biologicznej w oparciu o gatunki rodzime poprzez tworzenie centrów ochrony bioróżnorodności, banków genowych, kolekcji zachowawczych zagrożonych gatunków.
5. Ograniczenie antropopresji m.in. poprzez budowę i rozwój infrastruktury turystycznej w celu ukierunkowania ruchu turystycznego na terenie obszarów chronionych i cennych przyrodniczo.
6. Kompleksowe działania na rzecz remediacji terenów zanieczyszczonych oraz rekultywacji terenów zdegradowanych, w tym likwidacja dzikich wysypisk, pod kątem celów przyrodniczych, społecznych oraz rozwoju zieleni miejskiej.
8. Działania z zakresu edukacji, informacji, komunikacji, promocji i rozpowszechniania wiedzy dotyczącej ochrony przyrody i przyrodniczego potencjału regionu oraz różnorodności biologicznej, w tym  rozwój infrastruktury miejsc edukacji ekologicznej (wyłącznie jako element większego projektu).
</t>
  </si>
  <si>
    <t>1. Wsparcie obywateli państw trzecich, w tym osób uciekających przed agresją zbrojną z Ukrainy oraz pracodawców w procesie integracji na rynku pracy, w tym m.in.:
a) aktywizacja zawodowa obywateli państw trzecich,
b) podnoszenie/ dostosowanie/ nabywanie nowych kwalifikacji/kompetencji obywateli państw trzecich do potrzeb regionalnego rynku pracy, walidacja i certyfikacja posiadanych przez nich kwalifikacji, 
c) bezzwrotne wsparcie finansowe na założenie działalności gospodarczej przez obywateli państw trzecich [1], 
d) pomoc prawna dla obywateli państw trzecich oraz pracodawców,
e) kampanie świadomościowe dla obywateli państw trzecich oraz pracodawców.
2. Wsparcie adaptacyjne dla obywateli państw trzecich, w tym osób uciekających przed agresją zbrojną z Ukrainy, m.in.:
a) nauka języka polskiego,
b) uczenie wartości i kultury społeczeństwa przyjmującego,
c) zatrudnienie tłumaczy,
d) pomoc prawno-administracyjna,
e) zakup sprzętów i urządzeń służących pozyskaniu środków finansowych na utrzymanie, np. zakup rowerów do dojazdu do pracy. 
3. Wsparcie rodziny, pomoc dla kobiet z małymi dziećmi, w tym uciekających przed agresją zbrojną z Ukrainy, m.in.:
a) zajęcia pozalekcyjne dla dzieci,
b) finansowanie dostępu do rekreacji i miejsc spędzania wolnego czasu,
c) kolonie, półkolonie dla dzieci,
d) pomoc psychologiczna,
e) wspólne aktywności dla rodzin obywateli państw trzecich, w tym osób uciekających przed agresją zbrojną z Ukrainy i społeczeństwa przyjmującego, takie jak: pikniki edukacyjne i kulturalne, warsztaty, wyjazdy, zajęcia dla dzieci.
6. Kampanie informacyjne (świadomościowe) na rzecz obywateli państw trzecich (wyłącznie jako element większego projektu).
8. Budowanie i rozwój potencjału instytucjonalnego na rzecz integracji obywateli państw trzecich, w tym w administracji lokalnej (np. Centrum Integracji Cudzoziemców) m.in.: 
a) działania na poziomie samych instytucji np. w zakresie ich modernizacji i/lub funkcjonowania,
b) kształtowanie i rozwój umiejętności specjalistycznej kadry zajmującej się problematykę cudzoziemską.
9. Budowanie i rozwój potencjału organizacji społeczeństwa obywatelskiego do realizacji działań na rzecz obywateli państw trzecich.
10. Wymiana doświadczeń pomiędzy podmiotami działającymi na rzecz obywateli państw trzecich (w tym organizacjami pozarządowymi) działającymi w kraju i w Europie (np. wizyty studyjne).
[1] Decyzją IZ FEO 2021-2027 typ 1c nie będzie realizowany.</t>
  </si>
  <si>
    <t xml:space="preserve">1. Kompleksowe wsparcie społeczności romskiej, w tym m.in.: 
a) wsparcie w zakresie aktywizacji społeczno-zawodowej, w tym przeciwdziałanie bierności zawodowej romskich kobiet (np. wsparcie psychologiczne, poradnictwo zawodowe, staże, kursy zawodowe, szkolenia podnoszące kompetencje podstawowe (w tym nauka języka polskiego), zwrot kosztów dojazdu do miejsca pracy i opieki nad dziećmi do lat 7, poradnictwo specjalistyczne, warsztaty kompetencji interpersonalnych, coaching motywacyjny itp.),
b) ochrona i zachowanie tożsamości kulturowej, językowej,
c) kampanie świadomościowe w zakresie przełamywania stereotypów, w tym działania przybliżające kultury polską i romską, 
d) działania świadomościowe w zakresie profilaktyki ochrony zdrowia, w tym budowa wytrwałości w leczeniu oraz zaufania do systemu opieki zdrowotnej. 
2. Wsparcie rodziny romskiej, zwłaszcza dzieci:
a) podniesienie standardu życia oraz poczucia bezpieczeństwa rodzin romskich poprzez poprawę ich warunków bytowych (np. drobne remonty w ramach mieszkań będących w zasobach gminy),
b) stworzenie odpowiednich warunków do nauki poprzez realizację edukacji włączającej:
i. na poziomie edukacji przedszkolnej poprzez zajęcia dodatkowe w zakresie:
• nauki podstaw języka polskiego, 
• podtrzymywania i rozwijania poczucia tożsamości etnicznej wśród dzieci romskich,
• kształcenia postaw otwartości i  tolerancji wobec mniejszości romskiej oraz uwrażliwiania na problem naznaczania grup etnicznych,
• przybliżenia kultury, tradycji i elementów języka romskiego dzieciom nie mniejszościowym,
ii. na poziomie edukacji ogólnokształcącej i zawodowej:
• wsparcie psychologiczne i pedagogiczne dla dzieci, młodzieży i rodziców romskich,
• wyrównywanie szans edukacyjnych uczniów romskich (np. poprzez prowadzenie zajęć wyrównawczych, umożliwienie odrabiania zadań domowych w szkole pod nadzorem nauczyciela, preparowanie tekstów itp.),
• rozwój potencjału poprzez indywidualizację pracy z uczniem,
• nauka języka polskiego,
• prowadzenie zajęć edukacyjno-integracyjnych poświęconych językowi, kulturze i tradycji romskiej,
• promowanie postaw otwartości i tolerancji wśród dzieci i młodzieży nie mniejszościowej,
c) podnoszenie kompetencji i kwalifikacji kadr pedagogicznych (kursy, szkolenia, studia podyplomowe, doradztwo) w zakresie metod pracy z uczniem z mniejszości etnicznej lub edukacji włączającej,
d) organizacja czasu wolnego dzieci i młodzieży poprzez np. tworzenie świetlic środowiskowych, 
e) asystent rodziny romskiej,
3. Budowanie potencjału organizacji społeczeństwa obywatelskiego do realizacji działań na rzecz społeczności romskiej.
4. Wymiana doświadczeń pomiędzy podmiotami działającymi na rzecz społeczności romskiej (w tym organizacjami pozarządowymi) działającymi w kraju i w Europie, np. wizyty studyjne.
</t>
  </si>
  <si>
    <t>1. Usługi reintegracji społecznej i zawodowej realizowane w ramach CIS i KIS w szczególności w zakresie:
a) stworzenia nowych miejsc reintegracji w nowych i istniejących CIS i KIS
b) obejmowania osób już wspieranych w podmiotach reintegracyjnych nowymi usługami.
2. Usługi reintegracji społecznej i zawodowej  realizowane w ramach WTZ poprzez:
a) wsparcie usługami reintegracji społecznej i zawodowej nowych i/lub dotychczasowych uczestników istniejących WTZ
b) wsparcie uczestników WTZ ofertą w postaci usług aktywnej integracji obowiązkowo ukierunkowaną na przygotowanie uczestników WTZ do podjęcia zatrudnienia i ich zatrudnienie: w ZAZ, na otwartym lub chronionym rynku pracy lub w przedsiębiorczości społecznej, m.in. poprzez wykorzystanie usług asystenckich oraz usług trenera pracy umożliwiających uzyskanie lub utrzymanie zatrudnienia, umożliwia także realizację praktyk lub staży dla uczestników WTZ
c) tworzenie nowych WTZ
3. Usługi reintegracji społecznej i zawodowej realizowane w ramach ZAZ:
a) zwiększenie liczby osób z niepełnosprawności zatrudnionych w istniejących ZAZ
b) wsparcie osób z niepełnosprawnościami, dotychczas zatrudnionych w ZAZ, nowymi usługami  reintegracji społecznej i zawodowej z założeniem utworzenia trwałej ścieżki wsparcia w ramach aktywizacji zawodowej umożliwiającej podjęcie zatrudnienia na otwartym rynku pracy,
c) tworzenie nowych ZAZ.
4. Tworzenie mieszkań chronionych i wspomaganych dla odbiorców usług w podmiotach reintegracyjnych.                                                                                                         5. Działania na rzecz zapewnienia osobom zagrożonym ubóstwem lub wykluczeniem społecznym poprawy kompetencji w zakresie spędzania czasu wolnego 
i rekreacji oraz uczestnictwa w kulturze (jedynie jako element kompleksowego projektu stanowiący działania towarzyszące usługom aktywnej integracji), w tym m.in.:
a) animacja kulturalna w środowisku lokalnym, w tym m.in. tematyczne pikniki integracyjne, warsztaty hobbistyczne,
b) udział w formach proponowanych przez  instytucje i organizacje społeczeństwa obywatelskiego w środowisku lokalnym z zakresu aktywizacji społeczno-kulturalnej, w tym m.in. w świetlicach, domach kultury, bibliotekach, kołach gospodyń wiejskich,
c) uczestnictwo w formach proponowanych przez instytucje kultury, rekreacji i innych form spędzania czasu wolnego w regionie,  w tym m.in. teatr, filharmonia, galeria, muzeum, zoo.
d) alternatywne formy spędzania czasu wolnego, w tym m.in. zespoły pieśni, tańca, kluby sportowe, wolontariat.</t>
  </si>
  <si>
    <t xml:space="preserve">1. Bezpośrednie wsparcie dzieci i uczniów ze specjalnymi potrzebami edukacyjnymi w ramach edukacji włączającej w zakresie:
a) zapewnienia pełnego dostępu do edukacji ogólnodostępnej, 
w tym w szczególności wsparcie dla dzieci i uczniów posiadających orzeczenie 
o potrzebie kształcenia specjalnego, 
w tym z niepełnosprawnościami oraz
zagrożonych niedostosowaniem społecznym i niedostosowanych społecznie m.in. poprzez zapewnienie usług asystenckich, nauczania wspomaganego,
b) wsparcia psychologicznego dla dzieci i uczniów zagrożonych niedostosowaniem społecznym, będących w sytuacji kryzysowej bądź traumatycznej, adaptujących się w nowym środowisku, mających za sobą niepowodzenia edukacyjne, w tym wsparcie z zakresu radzenia sobie ze stresem, przeciwdziałania negatywnym skutkom izolacji społecznej, depresji, zaburzeniom lękowym, samobójstwom czy uzależnieniom behawioralnym,
c) wsparcia dzieci i uczniów wybitnie uzdolnionych, szczególnie z grup w niekorzystnej sytuacji, m.in. z rodzin o niskim statusie społeczno-ekonomicznym, mieszkających na obszarach zmarginalizowanych i/lub wiejskich, z rodzin migranckich 
i społeczności romskiej.
2. Wdrażanie i upowszechnianie:
a) wypracowanego w ramach PO WER Modelu Dostępnej Szkoły [1] (MDS) w celu poprawy dostępności szkół podstawowych poprzez eliminowanie barier w różnych obszarach: architektonicznym, technicznym, edukacyjno-społecznym, związanym 
z organizacją, procedurami 
i zatrudnieniem oraz kompetencjami kadry.
b) standardów pracy i usług asystenta ucznia ze specjalnymi potrzebami edukacyjnymi, w tym 
z niepełnosprawnościami (ASPE), wypracowanych w ramach projektu „Asystent ucznia o specjalnych potrzebach edukacyjnych - pilotaż” [2] w przedszkolach i szkołach,
c) zasad projektowania uniwersalnego 
w nauczaniu (ULD – universal learning design) [3] .
3. Podnoszenie kompetencji kadr pedagogicznych (kursy, szkolenia, studia, doradztwo) 
w zakresie edukacji włączającej, w tym m.in. kształcenie w ramach pedagogiki specjalnej.
4. Współpraca i inicjatywy z zakresu edukacji włączającej, mające na celu umożliwienie integracji dzieci i uczniów, wymianę doświadczeń i dostosowanie szkół/przedszkoli do potrzeb uczniów ze SPE, w tym z zaangażowaniem organizacji pozarządowych (np. szkoła podstawowa z terenów wiejskich ze szkołą miejską, szkoła zawodowa z uczelnią, szkoła ogólnodostępna ze szkołą specjalną). 
5. Wdrożenie szkół i placówek do pełnienia roli lokalnego centrum integracji i włączenia.
[1] https://model.dostepnaszkola.info/
[2] https://asystentspe.pl/
[3] Przykład zastosowania ULD wskazano w publikacji: Domagała-Zyśk E. (2015) „Projektowanie uniwersalne w edukacji osób z wadą słuchu.” W: M. Nowak, E. Stoch, B. Borowska (red.) „Z problematyki teatrologii i pedagogiki.”, Lublin: Wydawnictwo KUL, 553-5681. </t>
  </si>
  <si>
    <t>1.Rozwój kompetencji kluczowych uczniów i nauczycieli w rozumieniu Zalecenia Rady z dnia 22 maja 2018 r. w sprawie kompetencji kluczowych w procesie uczenia się przez całe życie, tj.:
a)podnoszenie poziomu opanowania umiejętności podstawowych (rozumienia i tworzenia informacji, rozumowania matematycznego i umiejętności cyfrowych),
b)podnoszenie poziomu kompetencji osobistych, społecznych i w zakresie umiejętności uczenia się,
c)wspieranie nabywania kompetencji w dziedzinie nauk przyrodniczych, technologii, inżynierii i matematyki (STEM), z uwzględnieniem ich powiązania ze sztuką, kreatywnością i innowacyjnością, oraz zachęcanie większej liczby młodych ludzi, zwłaszcza dziewcząt i młodych kobiet, do wyboru zawodu w dziedzinach STEM,
d)pielęgnowanie kompetencji w zakresie przedsiębiorczości, kreatywności i zmysłu inicjatywy, szczególnie wśród młodych ludzi, na przykład przez promowanie możliwości zdobycia praktycznych doświadczeń w zakresie przedsiębiorczości,
e)podnoszenie poziomu kompetencji językowych zarówno w odniesieniu do języków urzędowych, jak i innych, oraz wspieranie osób uczących się w nauce różnych języków, które są istotne dla ich sytuacji zawodowej i życiowej lub mogą sprzyjać transgranicznej komunikacji i mobilności,
f)wspomaganie rozwijania kompetencji obywatelskich.
2.Kształcenie praktyczne uczniów szkół zawodowych, w tym we współpracy z pracodawcami, tj. organizacja staży, praktyk, kwalifikacyjnych kursów zawodowych.
3.Wyrównywanie szans edukacyjnych, w tym w szczególności dla uczniów z grup w niekorzystnej sytuacji.
4.Wsparcie jakości nauczania przedmiotów ścisłych, m.in. poprzez wykorzystanie metod eksperymentu w edukacji.
5.Wsparcie cyfryzacji szkoły lub placówki w zakresie organizacyjnym lub procesowym lub w zakresie rozwoju kompetencji cyfrowych uczniów lub kadry, w tym rozwój umiejętności korzystania z mediów, umiejętność korzystania z nowoczesnych narzędzi IT w procesie edukacji, cyberbezpieczeństwo.
6.Indywidualizacja podejścia do ucznia, w tym z niepełnosprawnościami.
7.Wsparcie ogólnodostępnych szkół w prowadzeniu skutecznej edukacji włączającej:
a)bezpośrednie wsparcie uczniów ze specjalnymi potrzebami edukacyjnymi,
b)podnoszenie kompetencji kadr pedagogicznych m.in. w zakresie pedagogiki specjalnej,
c)współpraca/partnerstwo z innymi placówkami, w tym ze szkołami specjalnymi i/lub organizacjami pozarządowymi w celu integracji uczniów, rodziców i nauczycieli oraz wymiany doświadczeń i dostosowania szkół do potrzeb dzieci ze specjalnymi potrzebami edukacyjnymi,
d)wdrożenie szkół i placówek kształcenia zawodowego do pełnienia roli lokalnego centrum integracji i włączenia
8.Wsparcie działań związanych z edukacją ekologiczną dla uczniów i nauczycieli, w tym wiedza o klimacie i ochronie środowiska, współpraca szkół z pracodawcami w zakresie nowych zielonych zawodów.
9.Doskonalenie kompetencji i kwalifikacji nauczycieli kształcenia zawodowego, w tym we współpracy z uczelniami, przedsiębiorcami i pracodawcami.
10.Doradztwo zawodowe w ramach kształcenia zawodowego dla uczniów, nauczycieli oraz osób dorosłych.
11.Coaching, tutoring, superwizja w pracy nauczyciela, psychologa, pedagoga i doradcy zawodowego zatrudnionych w szkole.
12.Wsparcie jakości kształcenia zawodowego, w tym szkolnictwa branżowego poprzez rozwijanie współpracy szkół i placówek prowadzących kształcenie zawodowe, o charakterze strategicznym i praktycznym z otoczeniem społeczno-gospodarczym, zwłaszcza z pracodawcami, a także uczelniami wyższymi i instytucjami rynku pracy oraz upowszechnianie nauczania w miejscu pracy.
13.Dostosowanie kompetencji i kwalifikacji zawodowych osób dorosłych do potrzeb rynku pracy, w tym z uwzględnieniem elastycznych rozwiązań (np. kształcenie na odległość) obejmujące m.in.:
a)kształcenie zawodowe (prowadzone w szkołach policealnych) kadr na potrzeby systemu opieki zdrowotnej (działania będą dotyczyć wyłącznie kształcenia przeddyplomowego zgodnego z odpowiednimi regulacjami prawnymi w tym zakresie);
b)kształcenie podyplomowe kadr medycznych i niemedycznych (z wyłączeniem kształcenia specjalizacyjnego, które jest koordynowane przez MZ);
c)ustawiczny rozwój zawodowy osób wykonujących regulowane ustawowo zawody medyczne (działania będą zgodne z odpowiednimi regulacjami prawnymi dotyczącymi zawodów mających zastosowanie w ochronie zdrowia).
14.Wsparcie rozwijania kompetencji, umiejętności, uzdolnień, zainteresowań uczniów poza edukacją formalną.
15.Wsparcie psychologiczno-pedagogiczne dla dzieci, młodzieży, nauczycieli i rodziców przeciwdziałające skutkom izolacji, zaburzeniom behawioralnym oraz psychicznym, a także podnoszenie kwalifikacji psychologów, pedagogów, logopedów i doradców zawodowych zatrudnionych w szkołach.
16.Wspieranie aktywności fizycznej i wiedzy nt. zdrowego trybu życia, w szczególności
w odniesieniu do uczniów z grup w niekorzystnej sytuacji, w tym zajęcia nt. zdrowej diety, higieny cyfrowej, radzenia sobie ze stresem, budowania relacji i kompetencji społecznych oraz zajęcia sportowe, związane z wyrównywaniem szans/nadrabianiem zaległości po pandemii i nauce zdalnej.
17.Dojazdy do szkół i placówek kształcenia zawodowego dla uczniów z obszarów zmarginalizowanych i o obniżonej mobilności w celu podniesienia dostępu do edukacji wysokiej jakości.</t>
  </si>
  <si>
    <t>Forma wsparcia – dotacja
Budynki komunalne i zabytki:
Aglomeracja – 5 500 000
Subregion: Brzeski – 1 000 000
Kędzierzyńsko-Strzelecki – 3 000 000
Północny- 4 000 000                                    Południowy 4 500 000
Budynki użyteczności publicznej:
Aglomeracja – 8 000 000
Subregion: Brzeski – 4 000 000
Kędzierzyńsko-Strzelecki – 4 000 000
Północny- 12 000 000
Południowy 14 000 000</t>
  </si>
  <si>
    <t xml:space="preserve">1. Kompleksowa modernizacja energetyczna obiektów użyteczności publicznej, (wraz z audytem) wraz z instalacją urządzeń OZE oraz wymianą/modernizacją źródeł ciepła albo podłączeniem do sieci ciepłowniczej  - przy spełnieniu warunków dla formy dotacyjnej zgodnie z zapisami FEO 2021-2027.
2. Kompleksowa modernizacja energetyczna wielorodzinnych budynków mieszkalnych, w tym będace w zasobach gminnych (wraz z audytem) wraz z instalacją urządzeń OZE oraz wymianą/modernizacją źródeł ciepła albo podłączeniem do sieci ciepłowniczej.
3. Wsparcie w zakresie wykonywania uchwał antysmogowych i programów ochrony powietrza, tj.:
- wsparcie przeznaczone na funkcjonowanie ekodoradców i systemu wsparcia wzorowanego na projekcie LIFE (punkty obsługi beneficjenta programu Czyste powietrze w każdej gminie, promowanie wykorzystania OZE u mieszkańców i „zielonej energii” w budynkach użyteczności publicznej, inwentaryzacja źródeł ogrzewania) (działania komplementarne względem programu ogólnokrajowego),
- działania edukacyjne realizowane na poziomie lokalnym w zakresie ochrony powietrza i ochrony klimatu (działania komplementarne względem programu ogólnokrajowego), 
- doposażenie straży gminnych i międzygminnych w celu kontroli przestrzegania uchwał antysmogowych (zakup urządzeń wspomagających prowadzenie kontroli pieców i spalanych w nich paliw),
4. Budowa pasywnych obiektów użyteczności publicznej, o zapotrzebowaniu na ciepło EPh+W nie więcej niż 15kWh/m2/rok.
5. Promocja, doradztwo, podnoszenie świadomości i wiedzy mieszkańców, przedsiębiorców i władz lokalnych, m.in. w zakresie działań na rzecz niskoemisyjnej gospodarki o obiegu zamkniętym, w tym efektywności energetycznej i wykorzystania OZE (komplementarne działania względem interwencji planowanej w ramach programu ogólnokrajowego).
</t>
  </si>
  <si>
    <t>CP2/cs (i)</t>
  </si>
  <si>
    <t>CP 2/ cs (viii)</t>
  </si>
  <si>
    <t>konkurencyjny/niekonkurenencyjny</t>
  </si>
  <si>
    <t>CP 4/cs (iii)</t>
  </si>
  <si>
    <t>CP 4/ cs (l)</t>
  </si>
  <si>
    <t>CP 2/ cs (v)</t>
  </si>
  <si>
    <t>CP 2/ cs (iv)</t>
  </si>
  <si>
    <t xml:space="preserve">Aglomeracja Opolska- 5 732 616 PLN
Subregion:
Brzeski- 1 644 344 PLN
Kędzierzyńsko-Strzelecki – 2 991 803 PLN
Południowy – 3 549 719 PLN
Północny – 3 281 518 PLN
</t>
  </si>
  <si>
    <t>2.3 Zapobieganie zagrożeniom związanym ze zmianą klimatu</t>
  </si>
  <si>
    <t>czerwiec</t>
  </si>
  <si>
    <t>Harmonogram naborów wniosków o dofinansowanie w programie Fundusze Europejskie dla Opolskiego 2021-2027 z dnia 25 września 2023 r.</t>
  </si>
  <si>
    <t xml:space="preserve">19.01.2024
</t>
  </si>
  <si>
    <t xml:space="preserve">31.01.2024
</t>
  </si>
  <si>
    <t>1. Wsparcie rodzin przeżywających problemy opiekuńczo – wychowawcze poprzez usługi w ramach działań profilaktycznych, takie jak:
a) asystentura rodzinna,
b) rodziny wspierające,
c) konsultacje i poradnictwo specjalistyczne, w tym prawno-obywatelskie,
d) terapia i mediacja,
e) usługi dla rodzin z dziećmi, w tym usługi opiekuńcze i specjalistyczne, pomoc prawna, szczególnie w zakresie prawa rodzinnego,
f) organizowanie dla rodzin spotkań, mających na celu wymianę doświadczeń oraz zapobieganie izolacji, zwanych grupami wsparcia lub grupami samopomocowymi.
2. Wsparcie preadopcyjne (np. diagnostyczne, szkoleniowe, doradcze) i postadopcyjne (np. diagnostyczne, rehabilitacyjne, terapeutyczne psychologiczne).
3. Wsparcie pieczy zastępczej, w tym wsparcie procesu deinstytucjonalizacji, poprzez m.in.: 
a) tworzenie rodzinnych form pieczy zastępczej oraz placówek opiekuńczo – wychowawczych typu rodzinnego do 8  [1] dzieci,
b) usługi aktywnej integracji, w szczególności o charakterze społecznym, których celem jest nabycie, przywrócenie lub wzmocnienie kompetencji społecznych, zaradności, samodzielności i aktywności społecznej skierowane do osób będących w pieczy zastępczej, 
c) usługi aktywnej integracji o charakterze zawodowym skierowane do osób będących w pieczy zastępczej w wieku powyżej 15 roku życia, w tym podnoszenie kwalifikacji i kompetencji niezbędnych na rynku pracy
d) indywidualne programy usamodzielniania realizowane w mieszkaniach o charakterze wspomaganym/ chronionym dla osób opuszczających pieczę zastępczą, 
e) kształcenie kandydatów na rodziny zastępcze, kandydatów na osoby prowadzące rodzinne domy dziecka i dyrektorów placówek opiekuńczo - wychowawczych typu rodzinnego oraz doskonalenie osób sprawujących rodzinną pieczę zastępczą w ramach działań prowadzących do tworzenia rodzinnych form pieczy zastępczej oraz placówek opiekuńczo-wychowawczych typu rodzinnego,
f) działania edukacyjno-informacyjne w zakresie propagowania idei pieczy zastępczej oraz promowania idei rodzicielstwa zastępczego (jako element wsparcia)
4. Poprawa dostępu do mieszkań o charakterze wspomaganym/chronionym dla osób opuszczających pieczę zastępczą. 
5. Kompleksowe wsparcie osób usamodzielnianych i opuszczających pieczę zastępczą, w tym poprzez:
a) wsparcie opiekunów/ asystentów usamodzielniania,
b) budowanie kręgów wsparcia,
c) mieszkania wspomagane
d) metodę „usamodzielniania na próbę” (polegającą na wsparciu osoby w doświadczaniu samodzielnego życia poza pieczą zastępczą, z możliwością powrotu do pieczy, albo w sytuacji kryzysu albo żeby w bardziej dojrzały sposób budować plan na usamodzielnienie, może obejmować m.in. pobyt w mieszkaniu wspomaganym lub dofinansowanie najmu mieszkania, wsparcie związane z poszukiwaniem pracy, wsparcie opiekunów/asystentów usamodzielnienia).
6. Usługi dla dzieci i młodzieży wymagających wsparcia, przebywających w rodzinach oraz w różnego rodzaju instytucjach całodobowych (z zastrzeżeniem braku finansowania dla samych placówek świadczących opiekę instytucjonalną) np. usługi realizowane w placówkach wsparcia dziennego. 
7. Usługi interwencji kryzysowej oraz w zakresie przeciwdziałania przemocy, w tym przemocy w rodzinie obejmujące m.in.:
a) tworzenie i rozwój ośrodków interwencji kryzysowej i punktów interwencji kryzysowej,
b) zapewnienie dostępu do usług dla osób w sytuacjach kryzysowych (w tym m.in. poradnictwo psychologiczne, poradnictwo socjalne, konsultacje z terapeutą, psychoterapia, grupy wsparcia, konsultacje prawne, telefony zaufania, mieszkania interwencyjne).
8. Wsparcie psychologiczno-pedagogiczne dla dzieci, młodzieży i rodziców zagrożonych wykluczeniem społecznym, w tym grupy wsparcia, wsparcie rówieśnicze. 
9. Działania na rzecz zapewnienia osobom zagrożonym ubóstwem lub wykluczeniem społecznym poprawy kompetencji w zakresie spędzania czasu wolnego i rekreacji oraz uczestnictwa w kulturze jako instrument kierowany głównie do dzieci oraz ich rodzin i opiekunów w celu wzmacniania więzi, realizowany jedynie jako element projektu dot. włączenia społecznego:
a) animacja kulturalna w środowisku lokalnym (np.: tematyczne pikniki integracyjne, warsztaty hobbistyczne),
b) udział w formach proponowanych przez  instytucje i organizacje społeczeństwa obywatelskiego w środowisku lokalnym z zakresu aktywizacji społeczno-kulturalnej  tj. w świetlicach, domach kultury, bibliotekach, stowarzyszeniach oraz innych inicjatywach lokalnych,
c) uczestnictwo w formach proponowanych przez instytucje kultury, rekreacji i innych form spędzania czasu wolnego w regionie, 
d) alternatywne formy spędzania czasu wolnego (np.: zespoły pieśni, tańca, kluby sportowe, wolontariat).
10. Podnoszenie kwalifikacji i kompetencji kadr na potrzeby świadczenia usług społecznych. 
11. Budowanie potencjału organizacji społeczeństwa obywatelskiego działających na rzecz osób zagrożonych ubóstwem lub wykluczeniem społecznym. 
12. Przeciwdziałanie ubóstwu energetycznemu poprzez wzmacnianie świadomości w zakresie konieczności oszczędnego korzystania z energii.  
[1]  W razie konieczności umieszczenia w placówce opiekuńczo-wychowawczej typu rodzinnego rodzeństwa, za zgodą dyrektora tej placówki oraz po uzyskaniu zezwolenia wojewody, dopuszczalne jest umieszczenie w tym samym czasie większej liczby dzieci (maksymalnie 10).</t>
  </si>
  <si>
    <t>Powiatowe urzędy pracy woj. Opolskiego (projekty dwuletnie 2024-2025)</t>
  </si>
  <si>
    <t xml:space="preserve">1. Wsparcie rodzin przeżywających problemy opiekuńczo – wychowawcze poprzez usługi w ramach działań profilaktycznych, takie jak:
a) asystentura rodzinna,
b) rodziny wspierające,
c) konsultacje i poradnictwo specjalistyczne, w tym prawno-obywatelskie,
d) terapia i mediacja,
e) usługi dla rodzin z dziećmi, w tym usługi opiekuńcze i specjalistyczne, pomoc prawna, szczególnie w zakresie prawa rodzinnego,
f) organizowanie dla rodzin spotkań, mających na celu wymianę doświadczeń oraz zapobieganie izolacji, zwanych grupami wsparcia lub grupami samopomocowymi.
2. Wsparcie preadopcyjne (np. diagnostyczne, szkoleniowe, doradcze) i postadopcyjne (np. diagnostyczne, rehabilitacyjne, terapeutyczne psychologiczne).
3. Wsparcie pieczy zastępczej, w tym wsparcie procesu deinstytucjonalizacji, poprzez m.in.: 
a) tworzenie rodzinnych form pieczy zastępczej oraz placówek opiekuńczo – wychowawczych typu rodzinnego do 8  dzieci,
b) usługi aktywnej integracji, w szczególności o charakterze społecznym, których celem jest nabycie, przywrócenie lub wzmocnienie kompetencji społecznych, zaradności, samodzielności i aktywności społecznej skierowane do osób będących w pieczy zastępczej, 
c) usługi aktywnej integracji o charakterze zawodowym skierowane do osób będących w pieczy zastępczej w wieku powyżej 15 roku życia, w tym podnoszenie kwalifikacji i kompetencji niezbędnych na rynku pracy
d) indywidualne programy usamodzielniania realizowane w mieszkaniach o charakterze wspomaganym/ chronionym dla osób opuszczających pieczę zastępczą, 
e) kształcenie kandydatów na rodziny zastępcze, kandydatów na osoby prowadzące rodzinne domy dziecka i dyrektorów placówek opiekuńczo - wychowawczych typu rodzinnego oraz doskonalenie osób sprawujących rodzinną pieczę zastępczą w ramach działań prowadzących do tworzenia rodzinnych form pieczy zastępczej oraz placówek opiekuńczo-wychowawczych typu rodzinnego,
f) działania edukacyjno-informacyjne w zakresie propagowania idei pieczy zastępczej oraz promowania idei rodzicielstwa zastępczego (jako element wsparcia)
4. Poprawa dostępu do mieszkań o charakterze wspomaganym/chronionym dla osób opuszczających pieczę zastępczą. 
5. Kompleksowe wsparcie osób usamodzielnianych i opuszczających pieczę zastępczą, w tym poprzez:
a) wsparcie opiekunów/ asystentów usamodzielniania,
b) budowanie kręgów wsparcia,
c) mieszkania wspomagane
d) metodę „usamodzielniania na próbę” (polegającą na wsparciu osoby w doświadczaniu samodzielnego życia poza pieczą zastępczą, z możliwością powrotu do pieczy, albo w sytuacji kryzysu albo żeby w bardziej dojrzały sposób budować plan na usamodzielnienie, może obejmować m.in. pobyt w mieszkaniu wspomaganym lub dofinansowanie najmu mieszkania, wsparcie związane z poszukiwaniem pracy, wsparcie opiekunów/asystentów usamodzielnienia).
6. Usługi dla dzieci i młodzieży wymagających wsparcia, przebywających w rodzinach oraz w różnego rodzaju instytucjach całodobowych (z zastrzeżeniem braku finansowania dla samych placówek świadczących opiekę instytucjonalną) np. usługi realizowane w placówkach wsparcia dziennego. 
7. Usługi interwencji kryzysowej oraz w zakresie przeciwdziałania przemocy, w tym przemocy w rodzinie obejmujące m.in.:
a) tworzenie i rozwój ośrodków interwencji kryzysowej i punktów interwencji kryzysowej,
b) zapewnienie dostępu do usług dla osób w sytuacjach kryzysowych (w tym m.in. poradnictwo psychologiczne, poradnictwo socjalne, konsultacje z terapeutą, psychoterapia, grupy wsparcia, konsultacje prawne, telefony zaufania, mieszkania interwencyjne).
8. Wsparcie psychologiczno-pedagogiczne dla dzieci, młodzieży i rodziców zagrożonych wykluczeniem społecznym, w tym grupy wsparcia, wsparcie rówieśnicze. 
9. Działania na rzecz zapewnienia osobom zagrożonym ubóstwem lub wykluczeniem społecznym poprawy kompetencji w zakresie spędzania czasu wolnego i rekreacji oraz uczestnictwa w kulturze jako instrument kierowany głównie do dzieci oraz ich rodzin i opiekunów w celu wzmacniania więzi, realizowany jedynie jako element projektu dot. włączenia społecznego:
a) animacja kulturalna w środowisku lokalnym (np.: tematyczne pikniki integracyjne, warsztaty hobbistyczne),
b) udział w formach proponowanych przez  instytucje i organizacje społeczeństwa obywatelskiego w środowisku lokalnym z zakresu aktywizacji społeczno-kulturalnej  tj. w świetlicach, domach kultury, bibliotekach, stowarzyszeniach oraz innych inicjatywach lokalnych,
c) uczestnictwo w formach proponowanych przez instytucje kultury, rekreacji i innych form spędzania czasu wolnego w regionie, 
d) alternatywne formy spędzania czasu wolnego (np.: zespoły pieśni, tańca, kluby sportowe, wolontariat).
10. Podnoszenie kwalifikacji i kompetencji kadr na potrzeby świadczenia usług społecznych. 
11. Budowanie potencjału organizacji społeczeństwa obywatelskiego działających na rzecz osób zagrożonych ubóstwem lub wykluczeniem społecznym. 
12. Przeciwdziałanie ubóstwu energetycznemu poprzez wzmacnianie świadomości w zakresie konieczności oszczędnego korzystania z energii.  </t>
  </si>
  <si>
    <t xml:space="preserve">Wsparcie w ramach warsztatów terapii zajęciowej możliwe będzie po opracowaniu Standardów funkcjonowania WTZ 
w ramach projektu pn. Aktywni niepełnosprawni - narzędzia wsparcia samodzielności osób niepełnosprawnych, 
realizowanego w ramach Programu Operacyjnego Wiedza Edukacja Rozwój. Ostateczna wersja standardów funkcjonowania WTZ planowana jest do przyjęcia przez Komitet Sterujący w grudniu 2023r.
Warunkiem udzielenia wsparcia w WTZ jest wypracowanie realnej ścieżki przejścia uczestników do ZAZ przez określony czas 
(1-2 lata) oraz finansowanie konkretnych uczestników warsztatów (wsparcie indywidualne). Wsparcie WTZ może być oferowane wyłącznie w miejscach, gdzie: 
a) istniejący ZAZ może zaoferować miejsce pracy (zupełnie nowe miejsce lub wolne po poprzednim uczestniku) dedykowane konkretnej osobie z WTZ, 
b) powstanie nowy ZAZ z miejscami dla tych osób. 
Wsparcie w ramach ZAZ może być udzielane przez określony czas (1-2 lata wsparcia dla uczestnika) i z założeniem, że 5-10% uczestników ZAZ wejdzie na otwarty rynek pracy/zarejestruje się w PUP. </t>
  </si>
  <si>
    <t>Planowany projekt Województwa Opolskiego (OCE)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</si>
</sst>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Arial"/>
      <family val="2"/>
      <charset val="238"/>
    </font>
    <font>
      <i/>
      <sz val="11"/>
      <color theme="1"/>
      <name val="Arial"/>
      <family val="2"/>
      <charset val="238"/>
    </font>
    <font>
      <b/>
      <sz val="14"/>
      <color theme="1"/>
      <name val="Arial"/>
      <family val="2"/>
      <charset val="238"/>
    </font>
    <font>
      <sz val="11"/>
      <name val="Arial"/>
      <family val="2"/>
      <charset val="238"/>
    </font>
    <font>
      <sz val="11"/>
      <name val="Calibri"/>
      <family val="2"/>
      <scheme val="minor"/>
    </font>
    <font>
      <b/>
      <sz val="11"/>
      <name val="Arial"/>
      <family val="2"/>
      <charset val="238"/>
    </font>
    <font>
      <sz val="11"/>
      <color rgb="FF7030A0"/>
      <name val="Calibri"/>
      <family val="2"/>
      <scheme val="minor"/>
    </font>
    <font>
      <u/>
      <sz val="11"/>
      <name val="Arial"/>
      <family val="2"/>
      <charset val="238"/>
    </font>
  </fonts>
  <fills count="7">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0" fillId="0" borderId="0" xfId="0" applyAlignment="1">
      <alignment horizontal="center" vertical="top" wrapText="1"/>
    </xf>
    <xf numFmtId="0" fontId="0" fillId="0" borderId="0" xfId="0" applyAlignment="1">
      <alignment horizontal="left" vertical="center"/>
    </xf>
    <xf numFmtId="0" fontId="0" fillId="0" borderId="0" xfId="0" applyAlignment="1">
      <alignment horizontal="left" vertical="top" wrapText="1"/>
    </xf>
    <xf numFmtId="0" fontId="1" fillId="0" borderId="0" xfId="0" applyFont="1" applyAlignment="1">
      <alignment horizontal="left" vertical="center"/>
    </xf>
    <xf numFmtId="0" fontId="2" fillId="3" borderId="0" xfId="0" applyFont="1" applyFill="1" applyAlignment="1">
      <alignment horizontal="left" vertical="top" wrapText="1"/>
    </xf>
    <xf numFmtId="49" fontId="1" fillId="0" borderId="0" xfId="0" applyNumberFormat="1" applyFont="1" applyAlignment="1">
      <alignment horizontal="left" vertical="top" wrapText="1"/>
    </xf>
    <xf numFmtId="49" fontId="0" fillId="0" borderId="0" xfId="0" applyNumberFormat="1" applyAlignment="1">
      <alignment horizontal="left" vertical="top" wrapText="1"/>
    </xf>
    <xf numFmtId="0" fontId="1" fillId="2" borderId="0" xfId="0" applyFont="1" applyFill="1" applyAlignment="1">
      <alignment horizontal="center" vertical="center" wrapText="1"/>
    </xf>
    <xf numFmtId="0" fontId="3" fillId="0" borderId="0" xfId="0" applyFont="1" applyAlignment="1">
      <alignment horizontal="left" vertical="center"/>
    </xf>
    <xf numFmtId="0" fontId="0" fillId="0" borderId="0" xfId="0" applyAlignment="1">
      <alignmen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0" fillId="0" borderId="0" xfId="0" applyAlignment="1">
      <alignment wrapText="1"/>
    </xf>
    <xf numFmtId="0" fontId="1" fillId="0" borderId="0" xfId="0" applyFont="1" applyAlignment="1">
      <alignment horizontal="left" vertical="center" wrapText="1"/>
    </xf>
    <xf numFmtId="0" fontId="2" fillId="3" borderId="0" xfId="0" applyFont="1" applyFill="1" applyAlignment="1">
      <alignment horizontal="left" vertical="center" wrapText="1"/>
    </xf>
    <xf numFmtId="0" fontId="4" fillId="5" borderId="1" xfId="0" applyFont="1" applyFill="1" applyBorder="1" applyAlignment="1">
      <alignment horizontal="left" vertical="center" wrapText="1"/>
    </xf>
    <xf numFmtId="0" fontId="4" fillId="0" borderId="1" xfId="0" applyFont="1" applyBorder="1" applyAlignment="1">
      <alignment horizontal="left" vertical="center"/>
    </xf>
    <xf numFmtId="0" fontId="5" fillId="0" borderId="0" xfId="0" applyFont="1"/>
    <xf numFmtId="0" fontId="6"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3" fontId="4" fillId="0" borderId="1" xfId="0" applyNumberFormat="1" applyFont="1" applyBorder="1" applyAlignment="1">
      <alignment horizontal="left" vertical="center" wrapText="1"/>
    </xf>
    <xf numFmtId="14" fontId="4" fillId="0" borderId="1" xfId="0" applyNumberFormat="1" applyFont="1" applyBorder="1" applyAlignment="1">
      <alignment horizontal="left" vertical="center" wrapText="1"/>
    </xf>
    <xf numFmtId="0" fontId="4" fillId="0" borderId="1" xfId="0" applyFont="1" applyBorder="1" applyAlignment="1">
      <alignment horizontal="left" vertical="top" wrapText="1"/>
    </xf>
    <xf numFmtId="3" fontId="4" fillId="4" borderId="1" xfId="0" applyNumberFormat="1" applyFont="1" applyFill="1" applyBorder="1" applyAlignment="1">
      <alignment horizontal="left" vertical="center" wrapText="1"/>
    </xf>
    <xf numFmtId="14" fontId="4" fillId="5" borderId="1" xfId="0" applyNumberFormat="1" applyFont="1" applyFill="1" applyBorder="1" applyAlignment="1">
      <alignment horizontal="left" vertical="center" wrapText="1"/>
    </xf>
    <xf numFmtId="0" fontId="5" fillId="6" borderId="0" xfId="0" applyFont="1" applyFill="1"/>
    <xf numFmtId="0" fontId="5" fillId="5" borderId="0" xfId="0" applyFont="1" applyFill="1"/>
    <xf numFmtId="0" fontId="7" fillId="0" borderId="0" xfId="0" applyFont="1"/>
    <xf numFmtId="3" fontId="4" fillId="5" borderId="1" xfId="0" applyNumberFormat="1" applyFont="1" applyFill="1" applyBorder="1" applyAlignment="1">
      <alignment horizontal="left" vertical="center" wrapText="1"/>
    </xf>
    <xf numFmtId="16" fontId="4" fillId="5" borderId="1" xfId="0" applyNumberFormat="1" applyFont="1" applyFill="1" applyBorder="1" applyAlignment="1">
      <alignment horizontal="left" vertical="center" wrapText="1"/>
    </xf>
    <xf numFmtId="0" fontId="6" fillId="4" borderId="0" xfId="0" applyFont="1" applyFill="1" applyAlignment="1">
      <alignment horizontal="left" vertical="center" wrapText="1"/>
    </xf>
    <xf numFmtId="0" fontId="4" fillId="4" borderId="0" xfId="0" applyFont="1" applyFill="1" applyAlignment="1">
      <alignment horizontal="left" vertical="center" wrapText="1"/>
    </xf>
    <xf numFmtId="3" fontId="4" fillId="4" borderId="0" xfId="0" applyNumberFormat="1" applyFont="1" applyFill="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14" fontId="4" fillId="0" borderId="1" xfId="0" applyNumberFormat="1" applyFont="1" applyBorder="1" applyAlignment="1">
      <alignment horizontal="left" vertical="center"/>
    </xf>
    <xf numFmtId="3" fontId="4" fillId="0" borderId="1" xfId="0" applyNumberFormat="1" applyFont="1" applyBorder="1" applyAlignment="1">
      <alignment horizontal="left" vertical="center"/>
    </xf>
    <xf numFmtId="0" fontId="4" fillId="5" borderId="1" xfId="0" applyFont="1" applyFill="1" applyBorder="1" applyAlignment="1">
      <alignment horizontal="left" vertical="top" wrapText="1"/>
    </xf>
  </cellXfs>
  <cellStyles count="1">
    <cellStyle name="Normalny" xfId="0" builtinId="0"/>
  </cellStyles>
  <dxfs count="17">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vertical="center" textRotation="0" wrapText="1"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colors>
    <mruColors>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2649401</xdr:colOff>
      <xdr:row>1</xdr:row>
      <xdr:rowOff>766445</xdr:rowOff>
    </xdr:to>
    <xdr:pic>
      <xdr:nvPicPr>
        <xdr:cNvPr id="2" name="Obraz 1">
          <a:extLst>
            <a:ext uri="{FF2B5EF4-FFF2-40B4-BE49-F238E27FC236}">
              <a16:creationId xmlns:a16="http://schemas.microsoft.com/office/drawing/2014/main" id="{8059596B-FC9A-B2A1-ED07-17CB74977D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57200"/>
          <a:ext cx="7561580" cy="77406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armonogram" displayName="Harmonogram" ref="A3:L56" totalsRowShown="0" headerRowDxfId="16" dataDxfId="15">
  <autoFilter ref="A3:L56" xr:uid="{00000000-0009-0000-0100-000001000000}"/>
  <tableColumns count="12">
    <tableColumn id="1" xr3:uid="{00000000-0010-0000-0000-000001000000}" name="Priorytet" dataDxfId="14"/>
    <tableColumn id="12" xr3:uid="{00000000-0010-0000-0000-00000C000000}" name="Działanie" dataDxfId="13"/>
    <tableColumn id="2" xr3:uid="{00000000-0010-0000-0000-000002000000}" name="Typy projektów, które mogą otrzymać dofinansowanie *" dataDxfId="12"/>
    <tableColumn id="3" xr3:uid="{00000000-0010-0000-0000-000003000000}" name="Wnioskodawcy " dataDxfId="11"/>
    <tableColumn id="4" xr3:uid="{00000000-0010-0000-0000-000004000000}" name="Data początkowa" dataDxfId="10"/>
    <tableColumn id="5" xr3:uid="{00000000-0010-0000-0000-000005000000}" name="Data końcowa" dataDxfId="9"/>
    <tableColumn id="6" xr3:uid="{00000000-0010-0000-0000-000006000000}" name="Kwota dofinansowania " dataDxfId="8"/>
    <tableColumn id="13" xr3:uid="{00000000-0010-0000-0000-00000D000000}" name="Obszar geograficzny" dataDxfId="7"/>
    <tableColumn id="14" xr3:uid="{00000000-0010-0000-0000-00000E000000}" name="Instytucja przyjmująca wnioski o dofinansowanie" dataDxfId="6"/>
    <tableColumn id="7" xr3:uid="{00000000-0010-0000-0000-000007000000}" name="Sposób wyboru projektów " dataDxfId="5"/>
    <tableColumn id="8" xr3:uid="{00000000-0010-0000-0000-000008000000}" name="Cel polityki lub cel szczegółowy" dataDxfId="4"/>
    <tableColumn id="11" xr3:uid="{00000000-0010-0000-0000-00000B000000}" name="Informacje dodatkowe" dataDxfId="3"/>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Wskazówki" displayName="Wskazówki" ref="A1:A10" totalsRowShown="0" headerRowDxfId="2" dataDxfId="1">
  <tableColumns count="1">
    <tableColumn id="1" xr3:uid="{00000000-0010-0000-0100-000001000000}" name="Wskazówki - jak utworzyć dostępny harmonogram" dataDxfId="0"/>
  </tableColumns>
  <tableStyleInfo name="TableStyleMedium3" showFirstColumn="0" showLastColumn="0" showRowStripes="1" showColumnStripes="0"/>
  <extLst>
    <ext xmlns:x14="http://schemas.microsoft.com/office/spreadsheetml/2009/9/main" uri="{504A1905-F514-4f6f-8877-14C23A59335A}">
      <x14:table altText="Wskazówki dotyczące dostępności" altTextSummary="Najważniejsze zasady, jak utworzyć dostępną tabelkę."/>
    </ext>
  </extLst>
</table>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0"/>
  <sheetViews>
    <sheetView tabSelected="1" view="pageBreakPreview" zoomScale="60" zoomScaleNormal="100" zoomScalePageLayoutView="50" workbookViewId="0">
      <pane xSplit="2" ySplit="4" topLeftCell="C5" activePane="bottomRight" state="frozen"/>
      <selection pane="topRight" activeCell="C1" sqref="C1"/>
      <selection pane="bottomLeft" activeCell="A5" sqref="A5"/>
      <selection pane="bottomRight" activeCell="I2" sqref="I2"/>
    </sheetView>
  </sheetViews>
  <sheetFormatPr defaultRowHeight="15" x14ac:dyDescent="0.25"/>
  <cols>
    <col min="1" max="1" width="37.28515625" customWidth="1"/>
    <col min="2" max="2" width="36.42578125" customWidth="1"/>
    <col min="3" max="3" width="197.42578125" style="13" customWidth="1"/>
    <col min="4" max="4" width="52.85546875" style="13" customWidth="1"/>
    <col min="5" max="6" width="20.7109375" customWidth="1"/>
    <col min="7" max="7" width="25.7109375" customWidth="1"/>
    <col min="8" max="8" width="37.7109375" style="13" customWidth="1"/>
    <col min="9" max="9" width="30" customWidth="1"/>
    <col min="10" max="10" width="26.28515625" customWidth="1"/>
    <col min="11" max="11" width="21.140625" style="13" customWidth="1"/>
    <col min="12" max="12" width="57.140625" customWidth="1"/>
  </cols>
  <sheetData>
    <row r="1" spans="1:12" ht="53.25" customHeight="1" x14ac:dyDescent="0.25">
      <c r="A1" s="9" t="s">
        <v>253</v>
      </c>
      <c r="L1" s="10"/>
    </row>
    <row r="2" spans="1:12" s="2" customFormat="1" ht="75" customHeight="1" x14ac:dyDescent="0.25">
      <c r="B2" s="4"/>
      <c r="C2" s="14"/>
      <c r="D2" s="14"/>
      <c r="E2" s="4"/>
      <c r="F2" s="4"/>
      <c r="G2" s="4"/>
      <c r="H2" s="14"/>
      <c r="I2" s="4"/>
      <c r="J2" s="4"/>
      <c r="K2" s="14"/>
      <c r="L2" s="4"/>
    </row>
    <row r="3" spans="1:12" s="1" customFormat="1" ht="72" customHeight="1" x14ac:dyDescent="0.25">
      <c r="A3" s="8" t="s">
        <v>5</v>
      </c>
      <c r="B3" s="8" t="s">
        <v>6</v>
      </c>
      <c r="C3" s="8" t="s">
        <v>150</v>
      </c>
      <c r="D3" s="8" t="s">
        <v>2</v>
      </c>
      <c r="E3" s="8" t="s">
        <v>3</v>
      </c>
      <c r="F3" s="8" t="s">
        <v>4</v>
      </c>
      <c r="G3" s="8" t="s">
        <v>13</v>
      </c>
      <c r="H3" s="8" t="s">
        <v>0</v>
      </c>
      <c r="I3" s="8" t="s">
        <v>31</v>
      </c>
      <c r="J3" s="8" t="s">
        <v>9</v>
      </c>
      <c r="K3" s="8" t="s">
        <v>11</v>
      </c>
      <c r="L3" s="8" t="s">
        <v>1</v>
      </c>
    </row>
    <row r="4" spans="1:12" ht="112.5" customHeight="1" x14ac:dyDescent="0.25">
      <c r="A4" s="5" t="s">
        <v>7</v>
      </c>
      <c r="B4" s="5" t="s">
        <v>14</v>
      </c>
      <c r="C4" s="15" t="s">
        <v>17</v>
      </c>
      <c r="D4" s="5" t="s">
        <v>16</v>
      </c>
      <c r="E4" s="5" t="s">
        <v>12</v>
      </c>
      <c r="F4" s="5" t="s">
        <v>12</v>
      </c>
      <c r="G4" s="5" t="s">
        <v>29</v>
      </c>
      <c r="H4" s="5" t="s">
        <v>15</v>
      </c>
      <c r="I4" s="5" t="s">
        <v>8</v>
      </c>
      <c r="J4" s="5" t="s">
        <v>10</v>
      </c>
      <c r="K4" s="5" t="s">
        <v>18</v>
      </c>
      <c r="L4" s="5" t="s">
        <v>19</v>
      </c>
    </row>
    <row r="5" spans="1:12" s="18" customFormat="1" x14ac:dyDescent="0.25">
      <c r="A5" s="19" t="s">
        <v>130</v>
      </c>
      <c r="B5" s="20"/>
      <c r="C5" s="20"/>
      <c r="D5" s="20"/>
      <c r="E5" s="20"/>
      <c r="F5" s="20"/>
      <c r="G5" s="24"/>
      <c r="H5" s="20"/>
      <c r="I5" s="20"/>
      <c r="J5" s="20"/>
      <c r="K5" s="20"/>
      <c r="L5" s="20"/>
    </row>
    <row r="6" spans="1:12" s="18" customFormat="1" ht="326.25" customHeight="1" x14ac:dyDescent="0.25">
      <c r="A6" s="12" t="s">
        <v>40</v>
      </c>
      <c r="B6" s="16" t="s">
        <v>52</v>
      </c>
      <c r="C6" s="12" t="s">
        <v>160</v>
      </c>
      <c r="D6" s="12" t="s">
        <v>38</v>
      </c>
      <c r="E6" s="22">
        <v>45160</v>
      </c>
      <c r="F6" s="22">
        <v>45230</v>
      </c>
      <c r="G6" s="21">
        <v>20000000</v>
      </c>
      <c r="H6" s="12" t="s">
        <v>33</v>
      </c>
      <c r="I6" s="12" t="s">
        <v>43</v>
      </c>
      <c r="J6" s="12" t="s">
        <v>34</v>
      </c>
      <c r="K6" s="12" t="s">
        <v>53</v>
      </c>
      <c r="L6" s="12" t="s">
        <v>54</v>
      </c>
    </row>
    <row r="7" spans="1:12" s="18" customFormat="1" ht="41.25" customHeight="1" x14ac:dyDescent="0.25">
      <c r="A7" s="12" t="s">
        <v>37</v>
      </c>
      <c r="B7" s="16" t="s">
        <v>233</v>
      </c>
      <c r="C7" s="12" t="s">
        <v>157</v>
      </c>
      <c r="D7" s="12" t="s">
        <v>158</v>
      </c>
      <c r="E7" s="36">
        <v>45194</v>
      </c>
      <c r="F7" s="36">
        <v>45260</v>
      </c>
      <c r="G7" s="37">
        <v>20000000</v>
      </c>
      <c r="H7" s="12" t="s">
        <v>33</v>
      </c>
      <c r="I7" s="17" t="s">
        <v>39</v>
      </c>
      <c r="J7" s="17" t="s">
        <v>49</v>
      </c>
      <c r="K7" s="12" t="s">
        <v>159</v>
      </c>
      <c r="L7" s="12"/>
    </row>
    <row r="8" spans="1:12" s="18" customFormat="1" ht="370.5" x14ac:dyDescent="0.25">
      <c r="A8" s="12" t="s">
        <v>58</v>
      </c>
      <c r="B8" s="16" t="s">
        <v>61</v>
      </c>
      <c r="C8" s="23" t="s">
        <v>236</v>
      </c>
      <c r="D8" s="12" t="s">
        <v>42</v>
      </c>
      <c r="E8" s="22">
        <v>45196</v>
      </c>
      <c r="F8" s="22">
        <v>45211</v>
      </c>
      <c r="G8" s="21">
        <v>9000000</v>
      </c>
      <c r="H8" s="12" t="s">
        <v>33</v>
      </c>
      <c r="I8" s="12" t="s">
        <v>35</v>
      </c>
      <c r="J8" s="12" t="s">
        <v>34</v>
      </c>
      <c r="K8" s="12" t="s">
        <v>206</v>
      </c>
      <c r="L8" s="12" t="s">
        <v>50</v>
      </c>
    </row>
    <row r="9" spans="1:12" s="18" customFormat="1" ht="16.5" customHeight="1" x14ac:dyDescent="0.25">
      <c r="A9" s="19" t="s">
        <v>131</v>
      </c>
      <c r="B9" s="20"/>
      <c r="C9" s="20"/>
      <c r="D9" s="20"/>
      <c r="E9" s="20"/>
      <c r="F9" s="20"/>
      <c r="G9" s="24"/>
      <c r="H9" s="20"/>
      <c r="I9" s="20"/>
      <c r="J9" s="20"/>
      <c r="K9" s="20"/>
      <c r="L9" s="20"/>
    </row>
    <row r="10" spans="1:12" s="18" customFormat="1" ht="102" customHeight="1" x14ac:dyDescent="0.25">
      <c r="A10" s="12" t="s">
        <v>46</v>
      </c>
      <c r="B10" s="16" t="s">
        <v>45</v>
      </c>
      <c r="C10" s="12" t="s">
        <v>132</v>
      </c>
      <c r="D10" s="12" t="s">
        <v>38</v>
      </c>
      <c r="E10" s="22">
        <v>45202</v>
      </c>
      <c r="F10" s="22">
        <v>45218</v>
      </c>
      <c r="G10" s="21">
        <v>44500000</v>
      </c>
      <c r="H10" s="12" t="s">
        <v>33</v>
      </c>
      <c r="I10" s="12" t="s">
        <v>43</v>
      </c>
      <c r="J10" s="12" t="s">
        <v>34</v>
      </c>
      <c r="K10" s="12" t="s">
        <v>47</v>
      </c>
      <c r="L10" s="12" t="s">
        <v>89</v>
      </c>
    </row>
    <row r="11" spans="1:12" s="18" customFormat="1" ht="409.6" customHeight="1" x14ac:dyDescent="0.25">
      <c r="A11" s="12" t="s">
        <v>137</v>
      </c>
      <c r="B11" s="16" t="s">
        <v>147</v>
      </c>
      <c r="C11" s="12" t="s">
        <v>156</v>
      </c>
      <c r="D11" s="12" t="s">
        <v>38</v>
      </c>
      <c r="E11" s="25">
        <v>45215</v>
      </c>
      <c r="F11" s="25">
        <v>45230</v>
      </c>
      <c r="G11" s="21">
        <v>23296000</v>
      </c>
      <c r="H11" s="12" t="s">
        <v>33</v>
      </c>
      <c r="I11" s="12" t="s">
        <v>43</v>
      </c>
      <c r="J11" s="17" t="s">
        <v>34</v>
      </c>
      <c r="K11" s="12" t="s">
        <v>145</v>
      </c>
      <c r="L11" s="12" t="s">
        <v>215</v>
      </c>
    </row>
    <row r="12" spans="1:12" s="18" customFormat="1" ht="155.25" customHeight="1" x14ac:dyDescent="0.25">
      <c r="A12" s="12" t="s">
        <v>41</v>
      </c>
      <c r="B12" s="16" t="s">
        <v>32</v>
      </c>
      <c r="C12" s="12" t="s">
        <v>122</v>
      </c>
      <c r="D12" s="12" t="s">
        <v>60</v>
      </c>
      <c r="E12" s="22">
        <v>45237</v>
      </c>
      <c r="F12" s="22">
        <v>45251</v>
      </c>
      <c r="G12" s="21">
        <v>92604100</v>
      </c>
      <c r="H12" s="12" t="s">
        <v>33</v>
      </c>
      <c r="I12" s="12" t="s">
        <v>35</v>
      </c>
      <c r="J12" s="12" t="s">
        <v>34</v>
      </c>
      <c r="K12" s="12" t="s">
        <v>36</v>
      </c>
      <c r="L12" s="12" t="s">
        <v>257</v>
      </c>
    </row>
    <row r="13" spans="1:12" s="27" customFormat="1" ht="57" x14ac:dyDescent="0.25">
      <c r="A13" s="12" t="s">
        <v>66</v>
      </c>
      <c r="B13" s="16" t="s">
        <v>99</v>
      </c>
      <c r="C13" s="16" t="s">
        <v>183</v>
      </c>
      <c r="D13" s="16" t="s">
        <v>141</v>
      </c>
      <c r="E13" s="25">
        <v>45239</v>
      </c>
      <c r="F13" s="25">
        <v>45250</v>
      </c>
      <c r="G13" s="29">
        <v>10000000</v>
      </c>
      <c r="H13" s="16" t="s">
        <v>100</v>
      </c>
      <c r="I13" s="16" t="s">
        <v>43</v>
      </c>
      <c r="J13" s="16" t="s">
        <v>49</v>
      </c>
      <c r="K13" s="16" t="s">
        <v>243</v>
      </c>
      <c r="L13" s="16"/>
    </row>
    <row r="14" spans="1:12" s="18" customFormat="1" ht="409.6" customHeight="1" x14ac:dyDescent="0.25">
      <c r="A14" s="12" t="s">
        <v>197</v>
      </c>
      <c r="B14" s="16" t="s">
        <v>213</v>
      </c>
      <c r="C14" s="12" t="s">
        <v>156</v>
      </c>
      <c r="D14" s="12" t="s">
        <v>38</v>
      </c>
      <c r="E14" s="25">
        <v>45243</v>
      </c>
      <c r="F14" s="25">
        <v>45257</v>
      </c>
      <c r="G14" s="21">
        <v>12492000</v>
      </c>
      <c r="H14" s="12" t="s">
        <v>33</v>
      </c>
      <c r="I14" s="12" t="s">
        <v>43</v>
      </c>
      <c r="J14" s="17" t="s">
        <v>34</v>
      </c>
      <c r="K14" s="12" t="s">
        <v>145</v>
      </c>
      <c r="L14" s="12" t="s">
        <v>214</v>
      </c>
    </row>
    <row r="15" spans="1:12" s="18" customFormat="1" ht="409.5" x14ac:dyDescent="0.25">
      <c r="A15" s="12" t="s">
        <v>58</v>
      </c>
      <c r="B15" s="16" t="s">
        <v>69</v>
      </c>
      <c r="C15" s="23" t="s">
        <v>256</v>
      </c>
      <c r="D15" s="12" t="s">
        <v>139</v>
      </c>
      <c r="E15" s="22">
        <v>45245</v>
      </c>
      <c r="F15" s="22">
        <v>45260</v>
      </c>
      <c r="G15" s="21">
        <f>10000000+25000000</f>
        <v>35000000</v>
      </c>
      <c r="H15" s="12" t="s">
        <v>33</v>
      </c>
      <c r="I15" s="12" t="s">
        <v>43</v>
      </c>
      <c r="J15" s="12" t="s">
        <v>34</v>
      </c>
      <c r="K15" s="12" t="s">
        <v>70</v>
      </c>
      <c r="L15" s="12" t="s">
        <v>54</v>
      </c>
    </row>
    <row r="16" spans="1:12" s="18" customFormat="1" ht="113.25" customHeight="1" x14ac:dyDescent="0.25">
      <c r="A16" s="12" t="s">
        <v>46</v>
      </c>
      <c r="B16" s="16" t="s">
        <v>45</v>
      </c>
      <c r="C16" s="12" t="s">
        <v>134</v>
      </c>
      <c r="D16" s="12" t="s">
        <v>38</v>
      </c>
      <c r="E16" s="25">
        <v>45246</v>
      </c>
      <c r="F16" s="25">
        <v>45257</v>
      </c>
      <c r="G16" s="21">
        <v>30408384</v>
      </c>
      <c r="H16" s="12" t="s">
        <v>33</v>
      </c>
      <c r="I16" s="12" t="s">
        <v>43</v>
      </c>
      <c r="J16" s="12" t="s">
        <v>34</v>
      </c>
      <c r="K16" s="12" t="s">
        <v>47</v>
      </c>
      <c r="L16" s="12" t="s">
        <v>48</v>
      </c>
    </row>
    <row r="17" spans="1:12" s="18" customFormat="1" ht="245.25" customHeight="1" x14ac:dyDescent="0.25">
      <c r="A17" s="12" t="s">
        <v>66</v>
      </c>
      <c r="B17" s="16" t="s">
        <v>65</v>
      </c>
      <c r="C17" s="23" t="s">
        <v>235</v>
      </c>
      <c r="D17" s="12" t="s">
        <v>195</v>
      </c>
      <c r="E17" s="22">
        <v>45250</v>
      </c>
      <c r="F17" s="22">
        <v>45260</v>
      </c>
      <c r="G17" s="21">
        <v>20000000</v>
      </c>
      <c r="H17" s="12" t="s">
        <v>67</v>
      </c>
      <c r="I17" s="12" t="s">
        <v>43</v>
      </c>
      <c r="J17" s="12" t="s">
        <v>49</v>
      </c>
      <c r="K17" s="12" t="s">
        <v>68</v>
      </c>
      <c r="L17" s="12" t="s">
        <v>146</v>
      </c>
    </row>
    <row r="18" spans="1:12" s="18" customFormat="1" ht="409.5" customHeight="1" x14ac:dyDescent="0.25">
      <c r="A18" s="12" t="s">
        <v>40</v>
      </c>
      <c r="B18" s="16" t="s">
        <v>52</v>
      </c>
      <c r="C18" s="12" t="s">
        <v>234</v>
      </c>
      <c r="D18" s="12" t="s">
        <v>64</v>
      </c>
      <c r="E18" s="22">
        <v>45251</v>
      </c>
      <c r="F18" s="22">
        <v>45260</v>
      </c>
      <c r="G18" s="21">
        <v>38400000</v>
      </c>
      <c r="H18" s="12" t="s">
        <v>148</v>
      </c>
      <c r="I18" s="12" t="s">
        <v>43</v>
      </c>
      <c r="J18" s="12" t="s">
        <v>49</v>
      </c>
      <c r="K18" s="12" t="s">
        <v>149</v>
      </c>
      <c r="L18" s="12" t="s">
        <v>196</v>
      </c>
    </row>
    <row r="19" spans="1:12" s="18" customFormat="1" ht="409.5" x14ac:dyDescent="0.25">
      <c r="A19" s="12" t="s">
        <v>58</v>
      </c>
      <c r="B19" s="16" t="s">
        <v>110</v>
      </c>
      <c r="C19" s="12" t="s">
        <v>237</v>
      </c>
      <c r="D19" s="12" t="s">
        <v>111</v>
      </c>
      <c r="E19" s="22">
        <v>45251</v>
      </c>
      <c r="F19" s="22">
        <v>45260</v>
      </c>
      <c r="G19" s="21">
        <v>1479000</v>
      </c>
      <c r="H19" s="12" t="s">
        <v>33</v>
      </c>
      <c r="I19" s="12" t="s">
        <v>35</v>
      </c>
      <c r="J19" s="12" t="s">
        <v>34</v>
      </c>
      <c r="K19" s="12" t="s">
        <v>112</v>
      </c>
      <c r="L19" s="12" t="s">
        <v>50</v>
      </c>
    </row>
    <row r="20" spans="1:12" s="18" customFormat="1" ht="66" customHeight="1" x14ac:dyDescent="0.25">
      <c r="A20" s="12" t="s">
        <v>72</v>
      </c>
      <c r="B20" s="16" t="s">
        <v>71</v>
      </c>
      <c r="C20" s="12" t="s">
        <v>207</v>
      </c>
      <c r="D20" s="12" t="s">
        <v>208</v>
      </c>
      <c r="E20" s="25">
        <v>45265</v>
      </c>
      <c r="F20" s="25">
        <v>45275</v>
      </c>
      <c r="G20" s="21">
        <v>7740000</v>
      </c>
      <c r="H20" s="12" t="s">
        <v>73</v>
      </c>
      <c r="I20" s="12" t="s">
        <v>43</v>
      </c>
      <c r="J20" s="12" t="s">
        <v>34</v>
      </c>
      <c r="K20" s="12" t="s">
        <v>74</v>
      </c>
      <c r="L20" s="12" t="s">
        <v>75</v>
      </c>
    </row>
    <row r="21" spans="1:12" s="18" customFormat="1" ht="409.5" x14ac:dyDescent="0.25">
      <c r="A21" s="12" t="s">
        <v>58</v>
      </c>
      <c r="B21" s="16" t="s">
        <v>69</v>
      </c>
      <c r="C21" s="12" t="s">
        <v>258</v>
      </c>
      <c r="D21" s="12" t="s">
        <v>186</v>
      </c>
      <c r="E21" s="22">
        <v>45267</v>
      </c>
      <c r="F21" s="22">
        <v>45278</v>
      </c>
      <c r="G21" s="21">
        <v>9000000</v>
      </c>
      <c r="H21" s="12" t="s">
        <v>33</v>
      </c>
      <c r="I21" s="12" t="s">
        <v>43</v>
      </c>
      <c r="J21" s="12" t="s">
        <v>49</v>
      </c>
      <c r="K21" s="12" t="s">
        <v>70</v>
      </c>
      <c r="L21" s="12" t="s">
        <v>222</v>
      </c>
    </row>
    <row r="22" spans="1:12" s="18" customFormat="1" ht="267" customHeight="1" x14ac:dyDescent="0.25">
      <c r="A22" s="12" t="s">
        <v>58</v>
      </c>
      <c r="B22" s="16" t="s">
        <v>61</v>
      </c>
      <c r="C22" s="23" t="s">
        <v>224</v>
      </c>
      <c r="D22" s="12" t="s">
        <v>38</v>
      </c>
      <c r="E22" s="22">
        <v>45279</v>
      </c>
      <c r="F22" s="22">
        <v>45302</v>
      </c>
      <c r="G22" s="21">
        <v>10200000</v>
      </c>
      <c r="H22" s="12" t="s">
        <v>33</v>
      </c>
      <c r="I22" s="12" t="s">
        <v>35</v>
      </c>
      <c r="J22" s="17" t="s">
        <v>34</v>
      </c>
      <c r="K22" s="12" t="s">
        <v>70</v>
      </c>
      <c r="L22" s="12" t="s">
        <v>225</v>
      </c>
    </row>
    <row r="23" spans="1:12" s="18" customFormat="1" x14ac:dyDescent="0.25">
      <c r="A23" s="19" t="s">
        <v>127</v>
      </c>
      <c r="B23" s="20"/>
      <c r="C23" s="20"/>
      <c r="D23" s="20"/>
      <c r="E23" s="20"/>
      <c r="F23" s="20"/>
      <c r="G23" s="24"/>
      <c r="H23" s="20"/>
      <c r="I23" s="20"/>
      <c r="J23" s="20"/>
      <c r="K23" s="20"/>
      <c r="L23" s="20"/>
    </row>
    <row r="24" spans="1:12" s="27" customFormat="1" ht="85.5" x14ac:dyDescent="0.25">
      <c r="A24" s="16" t="s">
        <v>66</v>
      </c>
      <c r="B24" s="30" t="s">
        <v>163</v>
      </c>
      <c r="C24" s="16" t="s">
        <v>175</v>
      </c>
      <c r="D24" s="16" t="s">
        <v>177</v>
      </c>
      <c r="E24" s="25">
        <v>45300</v>
      </c>
      <c r="F24" s="25">
        <v>45309</v>
      </c>
      <c r="G24" s="29" t="s">
        <v>185</v>
      </c>
      <c r="H24" s="16" t="s">
        <v>148</v>
      </c>
      <c r="I24" s="16" t="s">
        <v>43</v>
      </c>
      <c r="J24" s="12" t="s">
        <v>49</v>
      </c>
      <c r="K24" s="16" t="s">
        <v>248</v>
      </c>
      <c r="L24" s="12"/>
    </row>
    <row r="25" spans="1:12" s="18" customFormat="1" ht="85.5" x14ac:dyDescent="0.25">
      <c r="A25" s="12" t="s">
        <v>72</v>
      </c>
      <c r="B25" s="16" t="s">
        <v>76</v>
      </c>
      <c r="C25" s="12" t="s">
        <v>209</v>
      </c>
      <c r="D25" s="12" t="s">
        <v>208</v>
      </c>
      <c r="E25" s="16" t="s">
        <v>254</v>
      </c>
      <c r="F25" s="16" t="s">
        <v>255</v>
      </c>
      <c r="G25" s="21">
        <v>18060000</v>
      </c>
      <c r="H25" s="12" t="s">
        <v>77</v>
      </c>
      <c r="I25" s="12" t="s">
        <v>43</v>
      </c>
      <c r="J25" s="12" t="s">
        <v>34</v>
      </c>
      <c r="K25" s="12" t="s">
        <v>78</v>
      </c>
      <c r="L25" s="12" t="s">
        <v>75</v>
      </c>
    </row>
    <row r="26" spans="1:12" s="18" customFormat="1" ht="142.5" x14ac:dyDescent="0.25">
      <c r="A26" s="12" t="s">
        <v>72</v>
      </c>
      <c r="B26" s="16" t="s">
        <v>113</v>
      </c>
      <c r="C26" s="12" t="s">
        <v>114</v>
      </c>
      <c r="D26" s="12" t="s">
        <v>143</v>
      </c>
      <c r="E26" s="22">
        <v>45310</v>
      </c>
      <c r="F26" s="22">
        <v>45322</v>
      </c>
      <c r="G26" s="21">
        <v>117390000</v>
      </c>
      <c r="H26" s="12" t="s">
        <v>115</v>
      </c>
      <c r="I26" s="12" t="s">
        <v>43</v>
      </c>
      <c r="J26" s="12" t="s">
        <v>49</v>
      </c>
      <c r="K26" s="12" t="s">
        <v>74</v>
      </c>
      <c r="L26" s="12" t="s">
        <v>116</v>
      </c>
    </row>
    <row r="27" spans="1:12" s="18" customFormat="1" ht="42.75" x14ac:dyDescent="0.25">
      <c r="A27" s="12" t="s">
        <v>37</v>
      </c>
      <c r="B27" s="16" t="s">
        <v>79</v>
      </c>
      <c r="C27" s="12" t="s">
        <v>62</v>
      </c>
      <c r="D27" s="12" t="s">
        <v>140</v>
      </c>
      <c r="E27" s="16" t="s">
        <v>125</v>
      </c>
      <c r="F27" s="16" t="s">
        <v>125</v>
      </c>
      <c r="G27" s="21">
        <f>21500000*4.3</f>
        <v>92450000</v>
      </c>
      <c r="H27" s="12" t="s">
        <v>33</v>
      </c>
      <c r="I27" s="12" t="s">
        <v>43</v>
      </c>
      <c r="J27" s="12" t="s">
        <v>49</v>
      </c>
      <c r="K27" s="12" t="s">
        <v>81</v>
      </c>
      <c r="L27" s="12" t="s">
        <v>63</v>
      </c>
    </row>
    <row r="28" spans="1:12" s="18" customFormat="1" ht="250.5" customHeight="1" x14ac:dyDescent="0.25">
      <c r="A28" s="12" t="s">
        <v>107</v>
      </c>
      <c r="B28" s="16" t="s">
        <v>106</v>
      </c>
      <c r="C28" s="12" t="s">
        <v>142</v>
      </c>
      <c r="D28" s="12" t="s">
        <v>229</v>
      </c>
      <c r="E28" s="12" t="s">
        <v>125</v>
      </c>
      <c r="F28" s="12" t="s">
        <v>125</v>
      </c>
      <c r="G28" s="21">
        <v>50000000</v>
      </c>
      <c r="H28" s="12" t="s">
        <v>108</v>
      </c>
      <c r="I28" s="12" t="s">
        <v>43</v>
      </c>
      <c r="J28" s="12" t="s">
        <v>49</v>
      </c>
      <c r="K28" s="12" t="s">
        <v>109</v>
      </c>
      <c r="L28" s="12"/>
    </row>
    <row r="29" spans="1:12" s="18" customFormat="1" ht="121.5" customHeight="1" x14ac:dyDescent="0.25">
      <c r="A29" s="12" t="s">
        <v>37</v>
      </c>
      <c r="B29" s="16" t="s">
        <v>90</v>
      </c>
      <c r="C29" s="12" t="s">
        <v>91</v>
      </c>
      <c r="D29" s="12" t="s">
        <v>92</v>
      </c>
      <c r="E29" s="12" t="s">
        <v>125</v>
      </c>
      <c r="F29" s="12" t="s">
        <v>125</v>
      </c>
      <c r="G29" s="21">
        <v>5500000</v>
      </c>
      <c r="H29" s="12" t="s">
        <v>93</v>
      </c>
      <c r="I29" s="12" t="s">
        <v>39</v>
      </c>
      <c r="J29" s="12" t="s">
        <v>49</v>
      </c>
      <c r="K29" s="12" t="s">
        <v>94</v>
      </c>
      <c r="L29" s="12"/>
    </row>
    <row r="30" spans="1:12" s="18" customFormat="1" ht="199.5" x14ac:dyDescent="0.25">
      <c r="A30" s="12" t="s">
        <v>66</v>
      </c>
      <c r="B30" s="16" t="s">
        <v>99</v>
      </c>
      <c r="C30" s="12" t="s">
        <v>242</v>
      </c>
      <c r="D30" s="12" t="s">
        <v>141</v>
      </c>
      <c r="E30" s="22" t="s">
        <v>125</v>
      </c>
      <c r="F30" s="22" t="s">
        <v>125</v>
      </c>
      <c r="G30" s="21">
        <v>60000000</v>
      </c>
      <c r="H30" s="12" t="s">
        <v>100</v>
      </c>
      <c r="I30" s="12" t="s">
        <v>43</v>
      </c>
      <c r="J30" s="12" t="s">
        <v>49</v>
      </c>
      <c r="K30" s="12" t="s">
        <v>101</v>
      </c>
      <c r="L30" s="12" t="s">
        <v>241</v>
      </c>
    </row>
    <row r="31" spans="1:12" s="18" customFormat="1" ht="176.25" customHeight="1" x14ac:dyDescent="0.25">
      <c r="A31" s="12" t="s">
        <v>201</v>
      </c>
      <c r="B31" s="16" t="s">
        <v>200</v>
      </c>
      <c r="C31" s="12" t="s">
        <v>210</v>
      </c>
      <c r="D31" s="12" t="s">
        <v>204</v>
      </c>
      <c r="E31" s="22" t="s">
        <v>125</v>
      </c>
      <c r="F31" s="22" t="s">
        <v>125</v>
      </c>
      <c r="G31" s="21">
        <v>45000000</v>
      </c>
      <c r="H31" s="12" t="s">
        <v>100</v>
      </c>
      <c r="I31" s="12" t="s">
        <v>43</v>
      </c>
      <c r="J31" s="12" t="s">
        <v>49</v>
      </c>
      <c r="K31" s="12" t="s">
        <v>246</v>
      </c>
      <c r="L31" s="12"/>
    </row>
    <row r="32" spans="1:12" s="27" customFormat="1" ht="370.5" x14ac:dyDescent="0.25">
      <c r="A32" s="16" t="s">
        <v>58</v>
      </c>
      <c r="B32" s="16" t="s">
        <v>164</v>
      </c>
      <c r="C32" s="38" t="s">
        <v>238</v>
      </c>
      <c r="D32" s="16" t="s">
        <v>111</v>
      </c>
      <c r="E32" s="16" t="s">
        <v>126</v>
      </c>
      <c r="F32" s="16" t="s">
        <v>126</v>
      </c>
      <c r="G32" s="29">
        <f>2000000*4.3</f>
        <v>8600000</v>
      </c>
      <c r="H32" s="16" t="s">
        <v>33</v>
      </c>
      <c r="I32" s="16" t="s">
        <v>35</v>
      </c>
      <c r="J32" s="16" t="s">
        <v>49</v>
      </c>
      <c r="K32" s="16" t="s">
        <v>165</v>
      </c>
      <c r="L32" s="16" t="s">
        <v>259</v>
      </c>
    </row>
    <row r="33" spans="1:12" s="18" customFormat="1" ht="81.75" customHeight="1" x14ac:dyDescent="0.25">
      <c r="A33" s="16" t="s">
        <v>41</v>
      </c>
      <c r="B33" s="16" t="s">
        <v>59</v>
      </c>
      <c r="C33" s="16" t="s">
        <v>226</v>
      </c>
      <c r="D33" s="12" t="s">
        <v>227</v>
      </c>
      <c r="E33" s="16" t="s">
        <v>126</v>
      </c>
      <c r="F33" s="16" t="s">
        <v>126</v>
      </c>
      <c r="G33" s="29">
        <v>2150000</v>
      </c>
      <c r="H33" s="16" t="s">
        <v>33</v>
      </c>
      <c r="I33" s="16" t="s">
        <v>35</v>
      </c>
      <c r="J33" s="16" t="s">
        <v>34</v>
      </c>
      <c r="K33" s="12" t="s">
        <v>36</v>
      </c>
      <c r="L33" s="12" t="s">
        <v>228</v>
      </c>
    </row>
    <row r="34" spans="1:12" s="18" customFormat="1" ht="351" customHeight="1" x14ac:dyDescent="0.25">
      <c r="A34" s="16" t="s">
        <v>66</v>
      </c>
      <c r="B34" s="30" t="s">
        <v>251</v>
      </c>
      <c r="C34" s="16" t="s">
        <v>176</v>
      </c>
      <c r="D34" s="16" t="s">
        <v>178</v>
      </c>
      <c r="E34" s="16" t="s">
        <v>126</v>
      </c>
      <c r="F34" s="16" t="s">
        <v>126</v>
      </c>
      <c r="G34" s="29">
        <v>45000000</v>
      </c>
      <c r="H34" s="16" t="s">
        <v>148</v>
      </c>
      <c r="I34" s="12" t="s">
        <v>43</v>
      </c>
      <c r="J34" s="12" t="s">
        <v>49</v>
      </c>
      <c r="K34" s="16" t="s">
        <v>249</v>
      </c>
      <c r="L34" s="16" t="s">
        <v>223</v>
      </c>
    </row>
    <row r="35" spans="1:12" s="18" customFormat="1" ht="140.25" customHeight="1" x14ac:dyDescent="0.25">
      <c r="A35" s="12" t="s">
        <v>72</v>
      </c>
      <c r="B35" s="16" t="s">
        <v>117</v>
      </c>
      <c r="C35" s="12" t="s">
        <v>114</v>
      </c>
      <c r="D35" s="12" t="s">
        <v>144</v>
      </c>
      <c r="E35" s="12" t="s">
        <v>126</v>
      </c>
      <c r="F35" s="12" t="s">
        <v>126</v>
      </c>
      <c r="G35" s="21">
        <v>45000000</v>
      </c>
      <c r="H35" s="12" t="s">
        <v>118</v>
      </c>
      <c r="I35" s="12" t="s">
        <v>43</v>
      </c>
      <c r="J35" s="12" t="s">
        <v>49</v>
      </c>
      <c r="K35" s="12" t="s">
        <v>78</v>
      </c>
      <c r="L35" s="12" t="s">
        <v>116</v>
      </c>
    </row>
    <row r="36" spans="1:12" s="18" customFormat="1" ht="142.5" x14ac:dyDescent="0.25">
      <c r="A36" s="12" t="s">
        <v>41</v>
      </c>
      <c r="B36" s="16" t="s">
        <v>152</v>
      </c>
      <c r="C36" s="12" t="s">
        <v>153</v>
      </c>
      <c r="D36" s="12" t="s">
        <v>155</v>
      </c>
      <c r="E36" s="12" t="s">
        <v>126</v>
      </c>
      <c r="F36" s="12" t="s">
        <v>126</v>
      </c>
      <c r="G36" s="21">
        <v>4300000</v>
      </c>
      <c r="H36" s="12" t="s">
        <v>33</v>
      </c>
      <c r="I36" s="12" t="s">
        <v>35</v>
      </c>
      <c r="J36" s="12" t="s">
        <v>34</v>
      </c>
      <c r="K36" s="12" t="s">
        <v>154</v>
      </c>
      <c r="L36" s="12" t="s">
        <v>50</v>
      </c>
    </row>
    <row r="37" spans="1:12" s="18" customFormat="1" ht="409.5" x14ac:dyDescent="0.25">
      <c r="A37" s="12" t="s">
        <v>58</v>
      </c>
      <c r="B37" s="16" t="s">
        <v>110</v>
      </c>
      <c r="C37" s="12" t="s">
        <v>123</v>
      </c>
      <c r="D37" s="12" t="s">
        <v>111</v>
      </c>
      <c r="E37" s="12" t="s">
        <v>126</v>
      </c>
      <c r="F37" s="12" t="s">
        <v>126</v>
      </c>
      <c r="G37" s="21">
        <v>1479000</v>
      </c>
      <c r="H37" s="12" t="s">
        <v>33</v>
      </c>
      <c r="I37" s="12" t="s">
        <v>35</v>
      </c>
      <c r="J37" s="12" t="s">
        <v>34</v>
      </c>
      <c r="K37" s="12" t="s">
        <v>112</v>
      </c>
      <c r="L37" s="12" t="s">
        <v>50</v>
      </c>
    </row>
    <row r="38" spans="1:12" s="26" customFormat="1" x14ac:dyDescent="0.25">
      <c r="A38" s="19" t="s">
        <v>128</v>
      </c>
      <c r="B38" s="20"/>
      <c r="C38" s="20"/>
      <c r="D38" s="20"/>
      <c r="E38" s="20"/>
      <c r="F38" s="20"/>
      <c r="G38" s="24"/>
      <c r="H38" s="20"/>
      <c r="I38" s="20"/>
      <c r="J38" s="20"/>
      <c r="K38" s="20"/>
      <c r="L38" s="20"/>
    </row>
    <row r="39" spans="1:12" s="26" customFormat="1" ht="97.5" customHeight="1" x14ac:dyDescent="0.25">
      <c r="A39" s="16" t="s">
        <v>37</v>
      </c>
      <c r="B39" s="16" t="s">
        <v>82</v>
      </c>
      <c r="C39" s="12" t="s">
        <v>83</v>
      </c>
      <c r="D39" s="12" t="s">
        <v>84</v>
      </c>
      <c r="E39" s="12" t="s">
        <v>162</v>
      </c>
      <c r="F39" s="12" t="s">
        <v>162</v>
      </c>
      <c r="G39" s="21">
        <f>7000000*4.3</f>
        <v>30100000</v>
      </c>
      <c r="H39" s="12" t="s">
        <v>33</v>
      </c>
      <c r="I39" s="12" t="s">
        <v>43</v>
      </c>
      <c r="J39" s="12" t="s">
        <v>34</v>
      </c>
      <c r="K39" s="12" t="s">
        <v>85</v>
      </c>
      <c r="L39" s="12" t="s">
        <v>136</v>
      </c>
    </row>
    <row r="40" spans="1:12" s="26" customFormat="1" ht="303" customHeight="1" x14ac:dyDescent="0.25">
      <c r="A40" s="16" t="s">
        <v>181</v>
      </c>
      <c r="B40" s="30" t="s">
        <v>180</v>
      </c>
      <c r="C40" s="16" t="s">
        <v>187</v>
      </c>
      <c r="D40" s="16" t="s">
        <v>186</v>
      </c>
      <c r="E40" s="16" t="s">
        <v>162</v>
      </c>
      <c r="F40" s="16" t="s">
        <v>162</v>
      </c>
      <c r="G40" s="29">
        <v>9000000</v>
      </c>
      <c r="H40" s="16" t="s">
        <v>148</v>
      </c>
      <c r="I40" s="16" t="s">
        <v>43</v>
      </c>
      <c r="J40" s="16" t="s">
        <v>49</v>
      </c>
      <c r="K40" s="16" t="s">
        <v>247</v>
      </c>
      <c r="L40" s="16" t="s">
        <v>217</v>
      </c>
    </row>
    <row r="41" spans="1:12" s="26" customFormat="1" ht="378" customHeight="1" x14ac:dyDescent="0.25">
      <c r="A41" s="16" t="s">
        <v>41</v>
      </c>
      <c r="B41" s="30" t="s">
        <v>86</v>
      </c>
      <c r="C41" s="38" t="s">
        <v>239</v>
      </c>
      <c r="D41" s="16" t="s">
        <v>216</v>
      </c>
      <c r="E41" s="16" t="s">
        <v>162</v>
      </c>
      <c r="F41" s="16" t="s">
        <v>162</v>
      </c>
      <c r="G41" s="29">
        <v>9000000</v>
      </c>
      <c r="H41" s="16" t="s">
        <v>33</v>
      </c>
      <c r="I41" s="16" t="s">
        <v>35</v>
      </c>
      <c r="J41" s="16" t="s">
        <v>49</v>
      </c>
      <c r="K41" s="16" t="s">
        <v>230</v>
      </c>
      <c r="L41" s="16" t="s">
        <v>218</v>
      </c>
    </row>
    <row r="42" spans="1:12" s="18" customFormat="1" ht="409.5" x14ac:dyDescent="0.25">
      <c r="A42" s="12" t="s">
        <v>41</v>
      </c>
      <c r="B42" s="16" t="s">
        <v>86</v>
      </c>
      <c r="C42" s="12" t="s">
        <v>161</v>
      </c>
      <c r="D42" s="12" t="s">
        <v>87</v>
      </c>
      <c r="E42" s="12" t="s">
        <v>179</v>
      </c>
      <c r="F42" s="12" t="s">
        <v>179</v>
      </c>
      <c r="G42" s="21">
        <v>7500000</v>
      </c>
      <c r="H42" s="12" t="s">
        <v>33</v>
      </c>
      <c r="I42" s="12" t="s">
        <v>35</v>
      </c>
      <c r="J42" s="12" t="s">
        <v>34</v>
      </c>
      <c r="K42" s="12" t="s">
        <v>88</v>
      </c>
      <c r="L42" s="12" t="s">
        <v>260</v>
      </c>
    </row>
    <row r="43" spans="1:12" s="26" customFormat="1" ht="320.25" customHeight="1" x14ac:dyDescent="0.25">
      <c r="A43" s="16" t="s">
        <v>97</v>
      </c>
      <c r="B43" s="16" t="s">
        <v>198</v>
      </c>
      <c r="C43" s="16" t="s">
        <v>133</v>
      </c>
      <c r="D43" s="16" t="s">
        <v>202</v>
      </c>
      <c r="E43" s="25" t="s">
        <v>179</v>
      </c>
      <c r="F43" s="25" t="s">
        <v>179</v>
      </c>
      <c r="G43" s="29">
        <v>121000000</v>
      </c>
      <c r="H43" s="16" t="s">
        <v>148</v>
      </c>
      <c r="I43" s="16" t="s">
        <v>43</v>
      </c>
      <c r="J43" s="16" t="s">
        <v>49</v>
      </c>
      <c r="K43" s="16" t="s">
        <v>98</v>
      </c>
      <c r="L43" s="16" t="s">
        <v>219</v>
      </c>
    </row>
    <row r="44" spans="1:12" s="26" customFormat="1" ht="311.25" customHeight="1" x14ac:dyDescent="0.25">
      <c r="A44" s="16" t="s">
        <v>97</v>
      </c>
      <c r="B44" s="16" t="s">
        <v>199</v>
      </c>
      <c r="C44" s="16" t="s">
        <v>133</v>
      </c>
      <c r="D44" s="16" t="s">
        <v>202</v>
      </c>
      <c r="E44" s="25" t="s">
        <v>179</v>
      </c>
      <c r="F44" s="25" t="s">
        <v>179</v>
      </c>
      <c r="G44" s="29">
        <v>79000000</v>
      </c>
      <c r="H44" s="16" t="s">
        <v>73</v>
      </c>
      <c r="I44" s="16" t="s">
        <v>43</v>
      </c>
      <c r="J44" s="16" t="s">
        <v>245</v>
      </c>
      <c r="K44" s="16" t="s">
        <v>244</v>
      </c>
      <c r="L44" s="16"/>
    </row>
    <row r="45" spans="1:12" s="26" customFormat="1" ht="161.25" customHeight="1" x14ac:dyDescent="0.25">
      <c r="A45" s="16" t="s">
        <v>46</v>
      </c>
      <c r="B45" s="16" t="s">
        <v>102</v>
      </c>
      <c r="C45" s="16" t="s">
        <v>103</v>
      </c>
      <c r="D45" s="16" t="s">
        <v>38</v>
      </c>
      <c r="E45" s="25" t="s">
        <v>179</v>
      </c>
      <c r="F45" s="25" t="s">
        <v>179</v>
      </c>
      <c r="G45" s="29">
        <v>30000000</v>
      </c>
      <c r="H45" s="16" t="s">
        <v>184</v>
      </c>
      <c r="I45" s="16" t="s">
        <v>43</v>
      </c>
      <c r="J45" s="16" t="s">
        <v>49</v>
      </c>
      <c r="K45" s="16" t="s">
        <v>47</v>
      </c>
      <c r="L45" s="16" t="s">
        <v>220</v>
      </c>
    </row>
    <row r="46" spans="1:12" s="18" customFormat="1" ht="156.75" x14ac:dyDescent="0.25">
      <c r="A46" s="16" t="s">
        <v>72</v>
      </c>
      <c r="B46" s="30" t="s">
        <v>166</v>
      </c>
      <c r="C46" s="16" t="s">
        <v>188</v>
      </c>
      <c r="D46" s="16" t="s">
        <v>189</v>
      </c>
      <c r="E46" s="16" t="s">
        <v>179</v>
      </c>
      <c r="F46" s="16" t="s">
        <v>179</v>
      </c>
      <c r="G46" s="29">
        <v>6500000</v>
      </c>
      <c r="H46" s="16" t="s">
        <v>33</v>
      </c>
      <c r="I46" s="16" t="s">
        <v>43</v>
      </c>
      <c r="J46" s="16" t="s">
        <v>190</v>
      </c>
      <c r="K46" s="16" t="s">
        <v>191</v>
      </c>
      <c r="L46" s="16" t="s">
        <v>73</v>
      </c>
    </row>
    <row r="47" spans="1:12" s="18" customFormat="1" ht="162.75" customHeight="1" x14ac:dyDescent="0.25">
      <c r="A47" s="16" t="s">
        <v>72</v>
      </c>
      <c r="B47" s="30" t="s">
        <v>167</v>
      </c>
      <c r="C47" s="16" t="s">
        <v>192</v>
      </c>
      <c r="D47" s="16" t="s">
        <v>193</v>
      </c>
      <c r="E47" s="16" t="s">
        <v>179</v>
      </c>
      <c r="F47" s="16" t="s">
        <v>179</v>
      </c>
      <c r="G47" s="29">
        <v>15000000</v>
      </c>
      <c r="H47" s="16" t="s">
        <v>33</v>
      </c>
      <c r="I47" s="16" t="s">
        <v>43</v>
      </c>
      <c r="J47" s="16" t="s">
        <v>190</v>
      </c>
      <c r="K47" s="16" t="s">
        <v>194</v>
      </c>
      <c r="L47" s="16" t="s">
        <v>221</v>
      </c>
    </row>
    <row r="48" spans="1:12" s="27" customFormat="1" ht="49.5" customHeight="1" x14ac:dyDescent="0.25">
      <c r="A48" s="12" t="s">
        <v>201</v>
      </c>
      <c r="B48" s="16" t="s">
        <v>200</v>
      </c>
      <c r="C48" s="12" t="s">
        <v>211</v>
      </c>
      <c r="D48" s="12" t="s">
        <v>212</v>
      </c>
      <c r="E48" s="25" t="s">
        <v>252</v>
      </c>
      <c r="F48" s="25" t="s">
        <v>252</v>
      </c>
      <c r="G48" s="21">
        <v>43000000</v>
      </c>
      <c r="H48" s="12" t="s">
        <v>100</v>
      </c>
      <c r="I48" s="12" t="s">
        <v>205</v>
      </c>
      <c r="J48" s="12" t="s">
        <v>34</v>
      </c>
      <c r="K48" s="12" t="s">
        <v>246</v>
      </c>
      <c r="L48" s="12"/>
    </row>
    <row r="49" spans="1:14" s="18" customFormat="1" x14ac:dyDescent="0.25">
      <c r="A49" s="19" t="s">
        <v>129</v>
      </c>
      <c r="B49" s="20"/>
      <c r="C49" s="20"/>
      <c r="D49" s="20"/>
      <c r="E49" s="20"/>
      <c r="F49" s="20"/>
      <c r="G49" s="24"/>
      <c r="H49" s="20"/>
      <c r="I49" s="20"/>
      <c r="J49" s="20"/>
      <c r="K49" s="20"/>
      <c r="L49" s="20"/>
    </row>
    <row r="50" spans="1:14" s="18" customFormat="1" ht="85.5" x14ac:dyDescent="0.25">
      <c r="A50" s="12" t="s">
        <v>46</v>
      </c>
      <c r="B50" s="16" t="s">
        <v>45</v>
      </c>
      <c r="C50" s="12" t="s">
        <v>135</v>
      </c>
      <c r="D50" s="12" t="s">
        <v>138</v>
      </c>
      <c r="E50" s="12" t="s">
        <v>80</v>
      </c>
      <c r="F50" s="12" t="s">
        <v>80</v>
      </c>
      <c r="G50" s="21">
        <v>500000</v>
      </c>
      <c r="H50" s="12" t="s">
        <v>33</v>
      </c>
      <c r="I50" s="12" t="s">
        <v>43</v>
      </c>
      <c r="J50" s="12" t="s">
        <v>34</v>
      </c>
      <c r="K50" s="12" t="s">
        <v>119</v>
      </c>
      <c r="L50" s="12" t="s">
        <v>120</v>
      </c>
    </row>
    <row r="51" spans="1:14" s="18" customFormat="1" x14ac:dyDescent="0.25">
      <c r="A51" s="31" t="s">
        <v>182</v>
      </c>
      <c r="B51" s="32"/>
      <c r="C51" s="32"/>
      <c r="D51" s="32"/>
      <c r="E51" s="32"/>
      <c r="F51" s="32"/>
      <c r="G51" s="33"/>
      <c r="H51" s="32"/>
      <c r="I51" s="32"/>
      <c r="J51" s="32"/>
      <c r="K51" s="32"/>
      <c r="L51" s="32"/>
    </row>
    <row r="52" spans="1:14" s="18" customFormat="1" ht="42.75" x14ac:dyDescent="0.25">
      <c r="A52" s="12" t="s">
        <v>37</v>
      </c>
      <c r="B52" s="16" t="s">
        <v>55</v>
      </c>
      <c r="C52" s="12" t="s">
        <v>56</v>
      </c>
      <c r="D52" s="12" t="s">
        <v>38</v>
      </c>
      <c r="E52" s="12" t="s">
        <v>104</v>
      </c>
      <c r="F52" s="12" t="s">
        <v>105</v>
      </c>
      <c r="G52" s="21">
        <v>1000000</v>
      </c>
      <c r="H52" s="12" t="s">
        <v>33</v>
      </c>
      <c r="I52" s="12" t="s">
        <v>39</v>
      </c>
      <c r="J52" s="12" t="s">
        <v>34</v>
      </c>
      <c r="K52" s="12" t="s">
        <v>57</v>
      </c>
      <c r="L52" s="12" t="s">
        <v>44</v>
      </c>
    </row>
    <row r="53" spans="1:14" s="27" customFormat="1" ht="409.5" x14ac:dyDescent="0.25">
      <c r="A53" s="12" t="s">
        <v>41</v>
      </c>
      <c r="B53" s="16" t="s">
        <v>203</v>
      </c>
      <c r="C53" s="12" t="s">
        <v>240</v>
      </c>
      <c r="D53" s="12" t="s">
        <v>124</v>
      </c>
      <c r="E53" s="22" t="s">
        <v>104</v>
      </c>
      <c r="F53" s="22" t="s">
        <v>105</v>
      </c>
      <c r="G53" s="21">
        <v>17200000</v>
      </c>
      <c r="H53" s="12" t="s">
        <v>33</v>
      </c>
      <c r="I53" s="12" t="s">
        <v>35</v>
      </c>
      <c r="J53" s="12" t="s">
        <v>49</v>
      </c>
      <c r="K53" s="12" t="s">
        <v>232</v>
      </c>
      <c r="L53" s="12" t="s">
        <v>250</v>
      </c>
    </row>
    <row r="54" spans="1:14" s="18" customFormat="1" ht="71.25" x14ac:dyDescent="0.25">
      <c r="A54" s="12" t="s">
        <v>41</v>
      </c>
      <c r="B54" s="16" t="s">
        <v>51</v>
      </c>
      <c r="C54" s="12" t="s">
        <v>121</v>
      </c>
      <c r="D54" s="12" t="s">
        <v>95</v>
      </c>
      <c r="E54" s="12" t="s">
        <v>231</v>
      </c>
      <c r="F54" s="12" t="s">
        <v>231</v>
      </c>
      <c r="G54" s="21">
        <v>2000000</v>
      </c>
      <c r="H54" s="12" t="s">
        <v>33</v>
      </c>
      <c r="I54" s="12" t="s">
        <v>35</v>
      </c>
      <c r="J54" s="12" t="s">
        <v>49</v>
      </c>
      <c r="K54" s="12" t="s">
        <v>96</v>
      </c>
      <c r="L54" s="12"/>
    </row>
    <row r="55" spans="1:14" s="18" customFormat="1" ht="51" customHeight="1" x14ac:dyDescent="0.25">
      <c r="A55" s="34" t="s">
        <v>151</v>
      </c>
      <c r="B55" s="34"/>
      <c r="C55" s="34"/>
      <c r="D55" s="34"/>
      <c r="E55" s="34"/>
      <c r="F55" s="34"/>
      <c r="G55" s="34"/>
      <c r="H55" s="34"/>
      <c r="I55" s="34"/>
      <c r="J55" s="34"/>
      <c r="K55" s="34"/>
      <c r="L55" s="34"/>
    </row>
    <row r="56" spans="1:14" s="18" customFormat="1" x14ac:dyDescent="0.25">
      <c r="A56" s="34" t="s">
        <v>171</v>
      </c>
      <c r="B56" s="34"/>
      <c r="C56" s="34"/>
      <c r="D56" s="34"/>
      <c r="E56" s="34"/>
      <c r="F56" s="34"/>
      <c r="G56" s="34"/>
      <c r="H56" s="34"/>
      <c r="I56" s="34"/>
      <c r="J56" s="34"/>
      <c r="K56" s="34"/>
      <c r="L56" s="34"/>
    </row>
    <row r="57" spans="1:14" x14ac:dyDescent="0.25">
      <c r="A57" s="35" t="s">
        <v>168</v>
      </c>
      <c r="B57" s="35" t="s">
        <v>172</v>
      </c>
      <c r="C57" s="35"/>
      <c r="D57" s="35"/>
      <c r="E57" s="35"/>
      <c r="F57" s="35"/>
      <c r="G57" s="35"/>
      <c r="H57" s="35"/>
      <c r="I57" s="35"/>
      <c r="J57" s="35"/>
      <c r="K57" s="35"/>
      <c r="L57" s="35"/>
    </row>
    <row r="58" spans="1:14" x14ac:dyDescent="0.25">
      <c r="A58" s="35" t="s">
        <v>169</v>
      </c>
      <c r="B58" s="35" t="s">
        <v>173</v>
      </c>
      <c r="C58" s="35"/>
      <c r="D58" s="35"/>
      <c r="E58" s="35"/>
      <c r="F58" s="35"/>
      <c r="G58" s="35"/>
      <c r="H58" s="35"/>
      <c r="I58" s="35"/>
      <c r="J58" s="35"/>
      <c r="K58" s="35"/>
      <c r="L58" s="35"/>
    </row>
    <row r="59" spans="1:14" x14ac:dyDescent="0.25">
      <c r="A59" s="11" t="s">
        <v>170</v>
      </c>
      <c r="B59" s="11" t="s">
        <v>174</v>
      </c>
      <c r="C59" s="11"/>
      <c r="D59" s="11"/>
      <c r="E59" s="11"/>
      <c r="F59" s="11"/>
      <c r="G59" s="11"/>
      <c r="H59" s="11"/>
      <c r="I59" s="11"/>
      <c r="J59" s="11"/>
      <c r="K59" s="11"/>
      <c r="L59" s="11"/>
    </row>
    <row r="60" spans="1:14" x14ac:dyDescent="0.25">
      <c r="A60" s="11"/>
      <c r="B60" s="11"/>
      <c r="C60" s="11"/>
      <c r="D60" s="11"/>
      <c r="E60" s="11"/>
      <c r="F60" s="11"/>
      <c r="G60" s="11"/>
      <c r="H60" s="11"/>
      <c r="I60" s="11"/>
      <c r="J60" s="11"/>
      <c r="K60" s="11"/>
      <c r="L60" s="11"/>
      <c r="M60" s="20"/>
      <c r="N60" s="20"/>
    </row>
    <row r="61" spans="1:14" x14ac:dyDescent="0.25">
      <c r="A61" s="11"/>
      <c r="B61" s="11"/>
      <c r="C61" s="11"/>
      <c r="D61" s="11"/>
      <c r="E61" s="11"/>
      <c r="F61" s="11"/>
      <c r="G61" s="11"/>
      <c r="H61" s="11"/>
      <c r="I61" s="11"/>
      <c r="J61" s="11"/>
      <c r="K61" s="11"/>
      <c r="L61" s="11"/>
    </row>
    <row r="62" spans="1:14" x14ac:dyDescent="0.25">
      <c r="A62" s="11"/>
      <c r="B62" s="11"/>
      <c r="C62" s="19"/>
      <c r="D62" s="20"/>
      <c r="E62" s="20"/>
      <c r="F62" s="20"/>
      <c r="G62" s="20"/>
      <c r="H62" s="20"/>
      <c r="I62" s="24"/>
      <c r="J62" s="20"/>
      <c r="K62" s="20"/>
      <c r="L62" s="20"/>
    </row>
    <row r="63" spans="1:14" x14ac:dyDescent="0.25">
      <c r="A63" s="11"/>
      <c r="B63" s="11"/>
      <c r="C63" s="11"/>
      <c r="D63" s="11"/>
      <c r="E63" s="11"/>
      <c r="F63" s="11"/>
      <c r="G63" s="11"/>
      <c r="H63" s="11"/>
      <c r="I63" s="11"/>
      <c r="J63" s="11"/>
      <c r="K63" s="11"/>
      <c r="L63" s="11"/>
    </row>
    <row r="64" spans="1:14" x14ac:dyDescent="0.25">
      <c r="A64" s="11"/>
      <c r="B64" s="11"/>
      <c r="C64" s="11"/>
      <c r="D64" s="11"/>
      <c r="E64" s="11"/>
      <c r="F64" s="11"/>
      <c r="G64" s="11"/>
      <c r="H64" s="11"/>
      <c r="I64" s="11"/>
      <c r="J64" s="11"/>
      <c r="K64" s="11"/>
      <c r="L64" s="11"/>
    </row>
    <row r="65" spans="1:12" x14ac:dyDescent="0.25">
      <c r="A65" s="11"/>
      <c r="B65" s="11"/>
      <c r="C65" s="11"/>
      <c r="D65" s="11"/>
      <c r="E65" s="11"/>
      <c r="F65" s="11"/>
      <c r="G65" s="11"/>
      <c r="H65" s="11"/>
      <c r="I65" s="11"/>
      <c r="J65" s="11"/>
      <c r="K65" s="11"/>
      <c r="L65" s="11"/>
    </row>
    <row r="66" spans="1:12" x14ac:dyDescent="0.25">
      <c r="A66" s="11"/>
      <c r="B66" s="11"/>
      <c r="C66" s="11"/>
      <c r="D66" s="11"/>
      <c r="E66" s="11"/>
      <c r="F66" s="11"/>
      <c r="G66" s="11"/>
      <c r="H66" s="11"/>
      <c r="I66" s="11"/>
      <c r="J66" s="11"/>
      <c r="K66" s="11"/>
      <c r="L66" s="11"/>
    </row>
    <row r="67" spans="1:12" x14ac:dyDescent="0.25">
      <c r="A67" s="11"/>
      <c r="B67" s="11"/>
      <c r="C67" s="11"/>
      <c r="D67" s="11"/>
      <c r="E67" s="11"/>
      <c r="F67" s="11"/>
      <c r="G67" s="11"/>
      <c r="H67" s="11"/>
      <c r="I67" s="11"/>
      <c r="J67" s="11"/>
      <c r="K67" s="11"/>
      <c r="L67" s="11"/>
    </row>
    <row r="68" spans="1:12" x14ac:dyDescent="0.25">
      <c r="A68" s="11"/>
      <c r="B68" s="11"/>
      <c r="C68" s="11"/>
      <c r="D68" s="11"/>
      <c r="E68" s="11"/>
      <c r="F68" s="11"/>
      <c r="G68" s="11"/>
      <c r="H68" s="11"/>
      <c r="I68" s="11"/>
      <c r="J68" s="11"/>
      <c r="K68" s="11"/>
      <c r="L68" s="11"/>
    </row>
    <row r="69" spans="1:12" x14ac:dyDescent="0.25">
      <c r="A69" s="11"/>
      <c r="B69" s="11"/>
      <c r="C69" s="11"/>
      <c r="D69" s="11"/>
      <c r="E69" s="11"/>
      <c r="F69" s="11"/>
      <c r="G69" s="11"/>
      <c r="H69" s="11"/>
      <c r="I69" s="11"/>
      <c r="J69" s="11"/>
      <c r="K69" s="11"/>
      <c r="L69" s="11"/>
    </row>
    <row r="70" spans="1:12" x14ac:dyDescent="0.25">
      <c r="G70" s="28"/>
    </row>
  </sheetData>
  <pageMargins left="0.70866141732283472" right="0.70866141732283472" top="0.74803149606299213" bottom="0.74803149606299213" header="0.31496062992125984" footer="0.31496062992125984"/>
  <pageSetup paperSize="8" scale="34" fitToHeight="0" orientation="landscape" r:id="rId1"/>
  <rowBreaks count="4" manualBreakCount="4">
    <brk id="14" max="11" man="1"/>
    <brk id="31" max="11" man="1"/>
    <brk id="40" max="11" man="1"/>
    <brk id="48" max="11" man="1"/>
  </rowBreaks>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A20"/>
  <sheetViews>
    <sheetView workbookViewId="0">
      <pane ySplit="1" topLeftCell="A2" activePane="bottomLeft" state="frozen"/>
      <selection pane="bottomLeft" activeCell="A13" sqref="A13"/>
    </sheetView>
  </sheetViews>
  <sheetFormatPr defaultRowHeight="15" x14ac:dyDescent="0.25"/>
  <cols>
    <col min="1" max="1" width="80.7109375" customWidth="1"/>
  </cols>
  <sheetData>
    <row r="1" spans="1:1" ht="30" customHeight="1" x14ac:dyDescent="0.25">
      <c r="A1" s="6" t="s">
        <v>20</v>
      </c>
    </row>
    <row r="2" spans="1:1" ht="45" customHeight="1" x14ac:dyDescent="0.25">
      <c r="A2" s="6" t="s">
        <v>23</v>
      </c>
    </row>
    <row r="3" spans="1:1" ht="24.95" customHeight="1" x14ac:dyDescent="0.25">
      <c r="A3" s="6" t="s">
        <v>21</v>
      </c>
    </row>
    <row r="4" spans="1:1" ht="69.95" customHeight="1" x14ac:dyDescent="0.25">
      <c r="A4" s="6" t="s">
        <v>24</v>
      </c>
    </row>
    <row r="5" spans="1:1" ht="24.95" customHeight="1" x14ac:dyDescent="0.25">
      <c r="A5" s="6" t="s">
        <v>22</v>
      </c>
    </row>
    <row r="6" spans="1:1" ht="50.1" customHeight="1" x14ac:dyDescent="0.25">
      <c r="A6" s="6" t="s">
        <v>25</v>
      </c>
    </row>
    <row r="7" spans="1:1" ht="75" customHeight="1" x14ac:dyDescent="0.25">
      <c r="A7" s="6" t="s">
        <v>27</v>
      </c>
    </row>
    <row r="8" spans="1:1" ht="24.95" customHeight="1" x14ac:dyDescent="0.25">
      <c r="A8" s="6" t="s">
        <v>28</v>
      </c>
    </row>
    <row r="9" spans="1:1" ht="45" customHeight="1" x14ac:dyDescent="0.25">
      <c r="A9" s="6" t="s">
        <v>26</v>
      </c>
    </row>
    <row r="10" spans="1:1" ht="35.1" customHeight="1" x14ac:dyDescent="0.25">
      <c r="A10" s="6" t="s">
        <v>30</v>
      </c>
    </row>
    <row r="11" spans="1:1" x14ac:dyDescent="0.25">
      <c r="A11" s="7"/>
    </row>
    <row r="12" spans="1:1" x14ac:dyDescent="0.25">
      <c r="A12" s="7"/>
    </row>
    <row r="13" spans="1:1" x14ac:dyDescent="0.25">
      <c r="A13" s="7"/>
    </row>
    <row r="14" spans="1:1" x14ac:dyDescent="0.25">
      <c r="A14" s="3"/>
    </row>
    <row r="15" spans="1:1" x14ac:dyDescent="0.25">
      <c r="A15" s="3"/>
    </row>
    <row r="16" spans="1:1" x14ac:dyDescent="0.25">
      <c r="A16" s="3"/>
    </row>
    <row r="17" spans="1:1" x14ac:dyDescent="0.25">
      <c r="A17" s="3"/>
    </row>
    <row r="18" spans="1:1" x14ac:dyDescent="0.25">
      <c r="A18" s="3"/>
    </row>
    <row r="19" spans="1:1" x14ac:dyDescent="0.25">
      <c r="A19" s="3"/>
    </row>
    <row r="20" spans="1:1" x14ac:dyDescent="0.25">
      <c r="A20" s="3"/>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Harmonogram</vt:lpstr>
      <vt:lpstr>Dostępna tabela-wskazówki</vt:lpstr>
      <vt:lpstr>Harmonogram!Obszar_wydruku</vt:lpstr>
      <vt:lpstr>Harmonogram!Tytuły_wydruku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2023-09-29T05:58:13Z</dcterms:modified>
</cp:coreProperties>
</file>